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xl/worksheets/sheet2.xml" ContentType="application/vnd.openxmlformats-officedocument.spreadsheetml.worksheet+xml"/>
  <Override PartName="/xl/worksheets/sheet1.xml" ContentType="application/vnd.openxmlformats-officedocument.spreadsheetml.worksheet+xml"/>
  <Override PartName="/xl/drawings/drawing1.xml" ContentType="application/vnd.openxmlformats-officedocument.drawing+xml"/>
  <Override PartName="/xl/styles.xml" ContentType="application/vnd.openxmlformats-officedocument.spreadsheetml.styles+xml"/>
  <Override PartName="/xl/sharedStrings.xml" ContentType="application/vnd.openxmlformats-officedocument.spreadsheetml.sharedStrings+xml"/>
  <Override PartName="/xl/externalLinks/externalLink1.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X:\IVONNE TORRES RUBIANO\PAAC\II CUATRIMESTRE 2016\"/>
    </mc:Choice>
  </mc:AlternateContent>
  <bookViews>
    <workbookView xWindow="0" yWindow="0" windowWidth="20490" windowHeight="7155" tabRatio="750"/>
  </bookViews>
  <sheets>
    <sheet name="PAAC 2016" sheetId="124" r:id="rId1"/>
    <sheet name="Hoja1" sheetId="125" r:id="rId2"/>
  </sheets>
  <externalReferences>
    <externalReference r:id="rId3"/>
  </externalReferences>
  <definedNames>
    <definedName name="actividades">#REF!</definedName>
    <definedName name="ACTIVIDADES2012">#REF!</definedName>
    <definedName name="ANUALIZACION">#REF!</definedName>
    <definedName name="AÑO">#REF!</definedName>
    <definedName name="_xlnm.Print_Area" localSheetId="0">'PAAC 2016'!$A$1:$BM$61</definedName>
    <definedName name="COMPONENTES">#REF!</definedName>
    <definedName name="concepto_de_gasto">#REF!</definedName>
    <definedName name="CONECTORES">#REF!</definedName>
    <definedName name="DATO">#REF!</definedName>
    <definedName name="Datos">#REF!</definedName>
    <definedName name="DEFINICIÓN_DE_CAMBIO">#REF!</definedName>
    <definedName name="eje_del_Plan">#REF!</definedName>
    <definedName name="ESTADO_DE_CONTRATO">#REF!</definedName>
    <definedName name="FUENTES_DE_FINANCIACIÓN">#REF!</definedName>
    <definedName name="Fut">#REF!</definedName>
    <definedName name="GRUPO_VULNERABLE">#REF!</definedName>
    <definedName name="GRUPOS_DE_EDAD">#REF!</definedName>
    <definedName name="manejo_del_riesgo">#REF!</definedName>
    <definedName name="meta_de_gestion">#REF!</definedName>
    <definedName name="meta_de_impacto">#REF!</definedName>
    <definedName name="MODALIDAD_DE_SELECCIÓN">#REF!</definedName>
    <definedName name="MOTIVO">#REF!</definedName>
    <definedName name="OBJETIVOS_ESTRATÉGICOS_UPRA">#REF!</definedName>
    <definedName name="OBJETIVOS_Y_FUNCIONES_DE_LA_SED">#REF!</definedName>
    <definedName name="ocurrencia">#REF!</definedName>
    <definedName name="Optimización_de_la_capacidad_del_Sistema_Distrital_de_Gestión_del_Riesgo_en_el_manejo_de_emergencias_y_desastres">#REF!</definedName>
    <definedName name="PARTICIPACIÓN">#REF!</definedName>
    <definedName name="PERIODO">'[1]INFO GENERAL'!$A$328:$A$333</definedName>
    <definedName name="PROCESO">#REF!</definedName>
    <definedName name="PRODUCTO_PMR">#REF!</definedName>
    <definedName name="programa_plan">#REF!</definedName>
    <definedName name="PROYECTO_DE_INVERSIÓN">#REF!</definedName>
    <definedName name="proyectos_prioritarios">#REF!</definedName>
    <definedName name="Riesgos">#REF!</definedName>
    <definedName name="STAKEHOLDERS">#REF!</definedName>
    <definedName name="TIPO_DE_CONTRATO">#REF!</definedName>
    <definedName name="_xlnm.Print_Titles" localSheetId="0">'PAAC 2016'!$B:$BL,'PAAC 2016'!$2:$11</definedName>
    <definedName name="UNIDAD_DE_MEDIDA">#REF!</definedName>
    <definedName name="xxxx">#REF!</definedName>
  </definedNames>
  <calcPr calcId="152511" concurrentCalc="0"/>
</workbook>
</file>

<file path=xl/calcChain.xml><?xml version="1.0" encoding="utf-8"?>
<calcChain xmlns="http://schemas.openxmlformats.org/spreadsheetml/2006/main">
  <c r="BX33" i="124" l="1"/>
  <c r="D71" i="124"/>
  <c r="C71" i="124"/>
  <c r="C73" i="124"/>
  <c r="D82" i="124"/>
  <c r="D81" i="124"/>
  <c r="D80" i="124"/>
  <c r="D79" i="124"/>
  <c r="D78" i="124"/>
  <c r="D77" i="124"/>
  <c r="C82" i="124"/>
  <c r="C81" i="124"/>
  <c r="C80" i="124"/>
  <c r="C79" i="124"/>
  <c r="C78" i="124"/>
  <c r="C77" i="124"/>
  <c r="C83" i="124"/>
  <c r="D83" i="124"/>
  <c r="L22" i="124"/>
  <c r="L12" i="124"/>
  <c r="L58" i="124"/>
  <c r="L51" i="124"/>
  <c r="L42" i="124"/>
  <c r="L20" i="124"/>
  <c r="C84" i="124"/>
</calcChain>
</file>

<file path=xl/sharedStrings.xml><?xml version="1.0" encoding="utf-8"?>
<sst xmlns="http://schemas.openxmlformats.org/spreadsheetml/2006/main" count="339" uniqueCount="266">
  <si>
    <t>UNIDAD DE PLANIFICACIÓN DE TIERRAS RURALES, ADECUACIÓN DE TIERRAS Y USOS AGROPECUARIOS - UPRA</t>
  </si>
  <si>
    <t xml:space="preserve">Vigencia </t>
  </si>
  <si>
    <t xml:space="preserve">FECHA DE PRESENTACIÓN </t>
  </si>
  <si>
    <t>PLAN ANTICORRUPCIÓN Y DE ATENCIÓN AL CIUDADANO 2016</t>
  </si>
  <si>
    <t>1. FORMULACION PLAN</t>
  </si>
  <si>
    <t>COMPONENTE</t>
  </si>
  <si>
    <t>SUBCOMPONENTE/
PROCESO</t>
  </si>
  <si>
    <t>ACTIVIDADES</t>
  </si>
  <si>
    <t>META</t>
  </si>
  <si>
    <t xml:space="preserve">INDICADORES </t>
  </si>
  <si>
    <t>RESPONSABLE</t>
  </si>
  <si>
    <t xml:space="preserve">FECHA 
INICIO </t>
  </si>
  <si>
    <t xml:space="preserve">FECHA FINALIZACIÓN </t>
  </si>
  <si>
    <t>ENERO</t>
  </si>
  <si>
    <t>FEBRERO</t>
  </si>
  <si>
    <t>MARZO</t>
  </si>
  <si>
    <t>ABRIL</t>
  </si>
  <si>
    <t>MAYO</t>
  </si>
  <si>
    <t>JUNIO</t>
  </si>
  <si>
    <t>JULIO</t>
  </si>
  <si>
    <t>AGOSTO</t>
  </si>
  <si>
    <t>SEPTIEMBRE</t>
  </si>
  <si>
    <t>OCTUBRE</t>
  </si>
  <si>
    <t>NOVIEMBRE</t>
  </si>
  <si>
    <t>DICIEMBRE</t>
  </si>
  <si>
    <t xml:space="preserve">Programado Periodo </t>
  </si>
  <si>
    <t>Avance Periodo</t>
  </si>
  <si>
    <t>Acumulado</t>
  </si>
  <si>
    <t>1.GESTIÓN DEL RIESGO DE CORRUPCIÓN - MAPA DE RIESGOS DE
CORRUPCIÓN.</t>
  </si>
  <si>
    <t>1.Política de Administración de Riesgos de Corrupción</t>
  </si>
  <si>
    <t xml:space="preserve">1.Revisión política de riesgos </t>
  </si>
  <si>
    <t>1 revisión</t>
  </si>
  <si>
    <t xml:space="preserve">Política revisada
</t>
  </si>
  <si>
    <t>Planeación
Control Interno
Líderes de los Procesos Institucionales</t>
  </si>
  <si>
    <t xml:space="preserve">2. Ajuste de la política  y Publicación en el SGI </t>
  </si>
  <si>
    <t>1 publicación</t>
  </si>
  <si>
    <t>Política publicada</t>
  </si>
  <si>
    <t>Planeación
Comunicaciones</t>
  </si>
  <si>
    <t>2.Construcción mapa de riesgos</t>
  </si>
  <si>
    <t xml:space="preserve">1. Revisión del Actual Mapa UPRA para Identificación de nuevos riesgos de Corrupción o ajustes a controles existentes </t>
  </si>
  <si>
    <t>1 revisión en el primer trimestre</t>
  </si>
  <si>
    <t xml:space="preserve">Mapa de Riesgos Actualizado
</t>
  </si>
  <si>
    <t>Líderes de los Procesos Institucionales</t>
  </si>
  <si>
    <t xml:space="preserve">3.Consulta
</t>
  </si>
  <si>
    <t>1. Socialización con actores internos y externos (Foro de discusión pagina web, banner anunciando consulta)</t>
  </si>
  <si>
    <t>1 documento publicado para consulta</t>
  </si>
  <si>
    <t>Consulta con actores internos y externos realizada</t>
  </si>
  <si>
    <t xml:space="preserve">4.Divulgación
</t>
  </si>
  <si>
    <t>1. Ajustes a versión final  según consulta y Publicación en página web versión definitiva de Mapa de Riesgos</t>
  </si>
  <si>
    <t xml:space="preserve">Mapa de Riesgos publicado
</t>
  </si>
  <si>
    <t>Ofc TIC (Comunicaciones) (SI) planeación</t>
  </si>
  <si>
    <t>5.Monitoreo y Revisión</t>
  </si>
  <si>
    <t>1. Seguimiento trimestral de Autocontrol a los Riesgos de Corrupción. ( primer seguimiento corresponde al ultimo trimestre del año 2015,los tres siguientes a la vigencia 2016)</t>
  </si>
  <si>
    <t xml:space="preserve">4 seguimientos </t>
  </si>
  <si>
    <t xml:space="preserve">Mapa de Riesgos con seguimiento por líderes autocontrol
</t>
  </si>
  <si>
    <t xml:space="preserve">01/02/2016
01/04/2016
01/07/2016
01/10/2016
</t>
  </si>
  <si>
    <t xml:space="preserve">
28/02/2016
10/04/2016
10/07/2016
10/10/2016
</t>
  </si>
  <si>
    <t xml:space="preserve">2. Seguimiento trimestral al estado de las acciones y aplicación de controles 
</t>
  </si>
  <si>
    <t>3 seguimientos</t>
  </si>
  <si>
    <t>Mapa de Riesgos con seguimiento por Planeación</t>
  </si>
  <si>
    <t>Asesor de Planeación
Contratistas SGI-Planeación</t>
  </si>
  <si>
    <t>15/04/2016
15/07/2016
15/10/2016</t>
  </si>
  <si>
    <t>30-04-2016
31-07-2016
31-10-2016</t>
  </si>
  <si>
    <t>6.Seguimiento</t>
  </si>
  <si>
    <t>1. Seguimiento cuatrimestral a Riesgos de Corrupción por Control Interno.
(primer seguimiento corresponde al ultimo trimestre del año 2015,los dos siguientes a la vigencia 2016)</t>
  </si>
  <si>
    <t xml:space="preserve">3 seguimientos </t>
  </si>
  <si>
    <t xml:space="preserve">Mapa de Riesgos con seguimiento por control interno
</t>
  </si>
  <si>
    <t>Control Interno</t>
  </si>
  <si>
    <t xml:space="preserve">1/01/2016
1/05/2016
1/09/2016
</t>
  </si>
  <si>
    <t xml:space="preserve">30/01/2016
10/05/2016
10/09/2016
</t>
  </si>
  <si>
    <t>2.RACIONALIZACION DE TRAMITES</t>
  </si>
  <si>
    <t>1. Lineamientos generales</t>
  </si>
  <si>
    <t>1. Evaluación  de posibles nuevos trámites UPRA.</t>
  </si>
  <si>
    <t>1 acta de evaluación</t>
  </si>
  <si>
    <t>Evaluación realizada</t>
  </si>
  <si>
    <t>Oficina TIC, Comunicaciones, Planeación</t>
  </si>
  <si>
    <t>1. Puesta en producción del procedimiento automatizado de correspondencia de la UPRA.</t>
  </si>
  <si>
    <t>1 procedimiento</t>
  </si>
  <si>
    <t>Procedimiento en producción</t>
  </si>
  <si>
    <t>Oficina TIC, Secretaría General</t>
  </si>
  <si>
    <t>3. RENDICIÓN DE CUENTAS</t>
  </si>
  <si>
    <t>1.Información de calidad y en lenguaje comprensible</t>
  </si>
  <si>
    <t>1. Diseñar y publicar la  Estrategia Rendición de Cuentas.</t>
  </si>
  <si>
    <t>1 estrategia</t>
  </si>
  <si>
    <t>Estrategia elaborada y publicada</t>
  </si>
  <si>
    <t>Oficina TIC, Asesoría Comunicaciones</t>
  </si>
  <si>
    <t>2. Construir el informe de gestión del primer semestre y publicarlo.</t>
  </si>
  <si>
    <t xml:space="preserve">1 informe </t>
  </si>
  <si>
    <t>Informe elaborado y publicado</t>
  </si>
  <si>
    <t>Asesoría de
Planeación</t>
  </si>
  <si>
    <t>3. Presentar a través Redes sociales (Facebook, Twitter,YouTube) mensajes cortos, piezas gráficas, tuits, memes y vídeos para presentar la gestión de las áreas misionales.</t>
  </si>
  <si>
    <t>12 Piezas, memes, tuits o vídeos</t>
  </si>
  <si>
    <t xml:space="preserve"> Piezas, memes, tuits o vídeos</t>
  </si>
  <si>
    <t>Asesoría de Comunicaciones</t>
  </si>
  <si>
    <t>4. Publicar boletines bimestrales con información sobre la gestión misional.</t>
  </si>
  <si>
    <t xml:space="preserve">6 boletines </t>
  </si>
  <si>
    <t>Boletines publicados</t>
  </si>
  <si>
    <t>5. Elaborar banner de difusión e informativo para audiencia pública de Rendición de Cuentas ante la ciudadanía.</t>
  </si>
  <si>
    <t xml:space="preserve">1 banner </t>
  </si>
  <si>
    <t>Banner publicado en portal Web</t>
  </si>
  <si>
    <t>6. Divulgar mensaje en conmutador de la UPRA informando la Audiencia de Rendición de Cuentas .</t>
  </si>
  <si>
    <t xml:space="preserve">1 mensaje </t>
  </si>
  <si>
    <t>Mensaje en conmutador</t>
  </si>
  <si>
    <t>7. Realizar el ejercicio de actualización de datos abiertos e identificar y publicar nuevos conjunto de datos en datos.gov.co.</t>
  </si>
  <si>
    <t>1 actualización de datos abiertos y su publicación</t>
  </si>
  <si>
    <t>Actualización de datos abiertos</t>
  </si>
  <si>
    <t>Oficina TIC</t>
  </si>
  <si>
    <t>1. Presentar a través Redes sociales (Facebook, Twitter,YouTube) mensajes cortos, piezas gráficas, tuits, memes y vídeos para presentar la gestión de las áreas misionales.</t>
  </si>
  <si>
    <t>2. Realizar encuesta pre-audiencia pública de Rendición de Cuentas.</t>
  </si>
  <si>
    <t>1 encuesta realizada</t>
  </si>
  <si>
    <t>Informe de encuesta realizada</t>
  </si>
  <si>
    <t xml:space="preserve">01/05/2016 
</t>
  </si>
  <si>
    <t xml:space="preserve">3. Realizar invitación a la audiencia pública de Rendición de Cuentas 2016 por medio de invitaciones impresas para  organismos de control y directores de entidades. </t>
  </si>
  <si>
    <t>Enviar (30 días antes) máximo 20 invitaciones impresas</t>
  </si>
  <si>
    <t>Invitaciones enviadas</t>
  </si>
  <si>
    <t>4. Realizar Rendición de Cuentas en campo</t>
  </si>
  <si>
    <t>10 presentaciones PPT
10 Listados de Asistencia</t>
  </si>
  <si>
    <t>Presentaciones realizadas</t>
  </si>
  <si>
    <t>Dirección General
Dirección Uso Eficiente del suelo y Dirección de Ordenamiento de la Propiedad</t>
  </si>
  <si>
    <t>5. Realizar Audiencia Pública de Rendición de Cuentas 2016</t>
  </si>
  <si>
    <t>2 listados de asistencia y 
1 presentación</t>
  </si>
  <si>
    <t>Listados de asistencia y presentación elaborados</t>
  </si>
  <si>
    <t>6. Realizar Consejo de Dirección Técnica</t>
  </si>
  <si>
    <t xml:space="preserve">1 presentación
1 Acta de reunión
</t>
  </si>
  <si>
    <t>Consejo de Dirección Técnica realizado</t>
  </si>
  <si>
    <t>Dirección General</t>
  </si>
  <si>
    <t>7. Divulgar y socializar la información de la audiencia pública de Rendición de Cuentas 2016 – vídeos y presentaciones sobre la audiencia pública.</t>
  </si>
  <si>
    <t>1 vídeo y
1 presentación</t>
  </si>
  <si>
    <t>Vídeo y presentación elaborados</t>
  </si>
  <si>
    <t>1. Mensaje en redes sociales y correo electrónico de agradecimiento</t>
  </si>
  <si>
    <t>1 mensaje y 1 correo de agradecimiento</t>
  </si>
  <si>
    <t>Mensaje en redes sociales y correo por e-mail</t>
  </si>
  <si>
    <t>1. Evaluación de la Audiencia Pública y
publicación de resultados</t>
  </si>
  <si>
    <t>1 informe de resultados de evaluación de Audiencia Pública</t>
  </si>
  <si>
    <t>2. Evaluación preliminar del Proceso de Rendición de Cuentas</t>
  </si>
  <si>
    <t>1 informe de Control Interno</t>
  </si>
  <si>
    <t>Informe elaborado</t>
  </si>
  <si>
    <t>Asesoría de Control Interno</t>
  </si>
  <si>
    <t>3. Elaboración del informe de Rendición de Cuentas y publicación</t>
  </si>
  <si>
    <t>1 informe</t>
  </si>
  <si>
    <t>Asesoría de Planeación, Oficina TIC, Asesoría de Comunicaciones</t>
  </si>
  <si>
    <t>4. Evaluación del Proceso de la Audiencia de Rendición de Cuentas</t>
  </si>
  <si>
    <t>5. Reunión de Cierre Evaluación y definición de la siguiente Estrategia.</t>
  </si>
  <si>
    <t>1 acta de reunión</t>
  </si>
  <si>
    <t>Reunión  Evaluación Rendición de cuentas realizada</t>
  </si>
  <si>
    <t>4. MECANISMOS PARA MEJORAR LA ATENCIÓN AL CIUDADANO.
LINEAMIENTOS GENERALES PARA LA ATENCIÓN DE PETICIONES, QUEJAS, RECLAMOS,
SUGERENCIAS Y DENUNCIAS.</t>
  </si>
  <si>
    <t>1. Estructura administrativa y Direccionamiento Estratégico</t>
  </si>
  <si>
    <t>1. Realizar la revisión por la Dirección para facilitar la toma de decisiones y el desarrollo de iniciativas de mejora con las partes interesadas.</t>
  </si>
  <si>
    <t>Revisión por la dirección realizada</t>
  </si>
  <si>
    <t>Dirección General, Asesoría de Planeación</t>
  </si>
  <si>
    <t>2. Fortalecimiento de los canales de atención</t>
  </si>
  <si>
    <t>1. Evaluación de los canales de atención.</t>
  </si>
  <si>
    <t>1 informe de evaluación</t>
  </si>
  <si>
    <t>OficinaTIC, Asesoría Comunicaciones,
Secretaria General</t>
  </si>
  <si>
    <t>2. Actualización del Manual de Servicio al Ciudadano en relación con la formalización de los responsables de la gestión de los distintos canales.</t>
  </si>
  <si>
    <t>1 nueva versión del  Manual de Servicio al Ciudadano</t>
  </si>
  <si>
    <t>Manual de Servicio al ciudadano actualizado con los componentes propuestos en cuanto a fortalecimiento de canales de atención</t>
  </si>
  <si>
    <t>3. Seguimiento a información publicada en el portal Web</t>
  </si>
  <si>
    <t>4 reportes (1 vigencia anterior y 3 vigencia 2016)</t>
  </si>
  <si>
    <t xml:space="preserve">Piezas de comunicación divulgadas oportunamente
(70% - 90%) </t>
  </si>
  <si>
    <t>3. Talento Humano</t>
  </si>
  <si>
    <t>1. Sensibilización en servicio al ciudadano.</t>
  </si>
  <si>
    <t>1 jornada
1 vídeo</t>
  </si>
  <si>
    <t>Jornada y vídeo realizados</t>
  </si>
  <si>
    <t>Secretaría General</t>
  </si>
  <si>
    <t>4. Normativo y procedimental</t>
  </si>
  <si>
    <t>1. Informe de PQRSD para identificar oportunidades de mejora de acuerdo con el esquema de Acceso a la Información Pública.</t>
  </si>
  <si>
    <t>4 informes (1 vigencia anterior y 3 vigencia 2016)</t>
  </si>
  <si>
    <t>Informes presentados y publicados</t>
  </si>
  <si>
    <t>2. Seguimiento de lineamientos de datos personales.</t>
  </si>
  <si>
    <t>5. Relacionamiento con el ciudadano</t>
  </si>
  <si>
    <t>1. Informe de uso del portal web y las redes sociales</t>
  </si>
  <si>
    <t xml:space="preserve">2. Encuesta de satisfacción usuarios próximos </t>
  </si>
  <si>
    <t>1 metodología
1 Encuesta aplicada</t>
  </si>
  <si>
    <t>Encuesta aplicada</t>
  </si>
  <si>
    <t>5.MECANISMOS PARA LA TRANSPARENCIA Y ACCESO A LA INFORMACIÓN.</t>
  </si>
  <si>
    <t>1. Lineamientos de Transparencia
Activa</t>
  </si>
  <si>
    <t>1. Actualizar las publicaciones relacionadas con Ley de Transparencia de acuerdo a esquema de publicación de la Unidad.</t>
  </si>
  <si>
    <t>1 informe de actualización de la información institucional</t>
  </si>
  <si>
    <t>Actualización de lo propuesto</t>
  </si>
  <si>
    <t>Oficina TIC, Asesoría de Comunicaciones, Secretaría General, Asesoría de Planeación</t>
  </si>
  <si>
    <t>2. Lineamientos de Transparencia
Pasiva</t>
  </si>
  <si>
    <t>1. Actualización del Manual de Servicio al Ciudadano en relación con los estándares del contenido y oportunidad de las respuestas a las solicitudes de acceso a información pública.</t>
  </si>
  <si>
    <t>Manual actualizado en componentes propuestos
 ( estándares de contenido y oportunidad)</t>
  </si>
  <si>
    <t>3. Elaboración de los Instrumentos
de Gestión de la
Información</t>
  </si>
  <si>
    <t>1. Actualizar inventario de activos de información y publicarlo.</t>
  </si>
  <si>
    <t xml:space="preserve"> 1 listado activos de información actualizado</t>
  </si>
  <si>
    <t>Actualización listado de activos realizada</t>
  </si>
  <si>
    <t>Oficina TIC, Asesoría de Comunicaciones</t>
  </si>
  <si>
    <t>2. Elaborar el esquema de publicación de información de la UPRA.</t>
  </si>
  <si>
    <t>1 esquema de publicación</t>
  </si>
  <si>
    <t>Esquema de publicación de información elaborado</t>
  </si>
  <si>
    <t>3. Elaborar y publicar el Índice de Información Clasificada y Reservada.</t>
  </si>
  <si>
    <t>1 índice de información</t>
  </si>
  <si>
    <t>Indice de información clasificada y reservada publicado.</t>
  </si>
  <si>
    <t>4. Criterio Diferencial de
Accesibilidad</t>
  </si>
  <si>
    <t>1. Subtitular vídeos institucionales</t>
  </si>
  <si>
    <t>5 vídeos subtitulados</t>
  </si>
  <si>
    <t>Videos elaborados</t>
  </si>
  <si>
    <t>5. Monitoreo del Acceso a
la Información Pública</t>
  </si>
  <si>
    <t>1. Analizar los resultados de la aplicación del esquema de Acceso a la Información Pública.</t>
  </si>
  <si>
    <t>Secretaria General</t>
  </si>
  <si>
    <t>6. INICIATIVAS ADICIONALES.</t>
  </si>
  <si>
    <t>Participación ciudadana</t>
  </si>
  <si>
    <t>1. Actualizar Manual de la Estrategia de Participación Ciudadana y publicar nueva versión.</t>
  </si>
  <si>
    <t>1 nueva versión del  Manual de Estrategia de Participación Ciudadana</t>
  </si>
  <si>
    <t>Manual de la estrategia de Participación Ciudadana actualizado</t>
  </si>
  <si>
    <t xml:space="preserve">
_____________________
  FELIPE FONSECA FINO
Director General
Unidad de Planificación de Tierras Rurales, Adecuación de Tierras y Usos Agropecuarios-UPRA</t>
  </si>
  <si>
    <t>Elaboró: Emiro José Díaz Leal - Asesor de Planeación
              Daniel Rozo - Jefe Oficina de Tecnologías de Información y comunicaciones
              Johana Trujillo - Asesora Comunicaciones
              Dennis William Bermúdez Murillo - Secretario General (E)
Validó:    
               Dora Inés Rey - Directora Ordenamiento y Mercado de Tierras
               Daniel Aguilar - Director Uso Eficiente del Suelo
               Camilo Pulido - Asesor Control Interno</t>
  </si>
  <si>
    <t xml:space="preserve">COMPONENTE </t>
  </si>
  <si>
    <t>AVANCE 1</t>
  </si>
  <si>
    <t>1.GESTIÓN DEL RIESGO DE CORRUPCIÓN - MAPA DE RIESGOS DE CORRUPCIÓN.</t>
  </si>
  <si>
    <t>6. INICIATIVAS ADICIONALES</t>
  </si>
  <si>
    <t>TOTAL AVANCE DEL PLAN EN EL PERIODO</t>
  </si>
  <si>
    <t>SEGUIMIENTO SEGUNDO CUATRIMESTRE_Agosto_31 de 2016</t>
  </si>
  <si>
    <t>AVANCE 2</t>
  </si>
  <si>
    <t>TOTAL AVANCE DEL PLAN  EN EL PERIODO</t>
  </si>
  <si>
    <t>Primer Cuatrimestre</t>
  </si>
  <si>
    <t>Segundo Cuatrimestre</t>
  </si>
  <si>
    <t>SEGUIMIENTO TERCER CUATRIMESTRE_Diciembre_31 de 2016</t>
  </si>
  <si>
    <t>AVANCE 3</t>
  </si>
  <si>
    <t>Tercer Cuatrimestre</t>
  </si>
  <si>
    <t>SEGUIMIENTO PRIMER CUATRIMESTRE_Abril_30 de 2016</t>
  </si>
  <si>
    <t>cumplimiento</t>
  </si>
  <si>
    <t>Cumplimiento</t>
  </si>
  <si>
    <t>2. Diálogo de doble vía con la ciudadanía
y sus organizaciones</t>
  </si>
  <si>
    <t>3. Incentivos para motivar la cultura de la rendición y petición de cuentas</t>
  </si>
  <si>
    <t>4. Evaluación y retroalimentación a la
Gestión Institucional</t>
  </si>
  <si>
    <t>SEGUIMIENTO CONTROL INTERNO AGOSTO 2016</t>
  </si>
  <si>
    <t>Seguimiento realizado el primer cuatrimestre de 2016. Actividad finalizada en dicho periodo</t>
  </si>
  <si>
    <t>Se evidencia Reporte Consolidado estartegia de racionalización de tramites  en SUIT, que contiene la evaluación de posibles nuevos tramites de la Entidad. Dicho reporte tiene fecha presente vigencia: 02/05/2016 y fecha final racionalización 30/07/2016.</t>
  </si>
  <si>
    <t>El procedimiento automatizado Correspondencia salió a producción en el mes de mayo y a la fecha se encuentra en proceso de ajustes.</t>
  </si>
  <si>
    <t>Se evidencian publicaciones acerca de la gestión misional de la Entidad, en las distintas redes sociales como Facebook, Twitter y Youtube por los meses mayo, junio julio y agosto de 2016.</t>
  </si>
  <si>
    <t>Se evidencian los siguientes Boletines que contienen información acerca de la gestión de la Entidad, por los bimestres transcurridos en 2016, así:
1. Boletin 022 de Abril de 2016
2. Boletín 025 de Julio de 2016</t>
  </si>
  <si>
    <t>Se evidencia banner de difución e informativo para audiencia pública de Rendición de Cuentas ante la ciudadanía, en la página web de la Entidad.</t>
  </si>
  <si>
    <t xml:space="preserve"> Se verifica la grabación que contiene el mensaje en el conmutador de la Entidad, informando la Audiencia de Rendición de cuentas</t>
  </si>
  <si>
    <t>Se evidencian los siguientes documentos que soportan el ejercicio de actualización de datos abiertos y la identificación y publicación de nuevo conjunto de datos en el portal datos.gov.co:
1. Correo electrónico enviando por Mintic con la información del material de la capacitación - Nueva plataforma de datos abiertos - MinTic.
2. Incripción de la Upra en el nuevo portal de datos abiertos</t>
  </si>
  <si>
    <t>Se evidencia la encuesta de la pre-audiencia pública de rendición de Cuentas en la Página de la Entidad</t>
  </si>
  <si>
    <t xml:space="preserve">Se evidencian las invitaciones a la audiencia pública de Rendición de cuentas 2016 mediante los siguientes medios de comunicación:
1. Correos electrónicos a organismos de control y directores de entidades interesadas.
2. Urna de cristal
3. Página web de la Entidad.
4. Oficios (impresos)
</t>
  </si>
  <si>
    <t xml:space="preserve">Se evidencia publicado en la pagina web de la Entidad la presentación de la rendición de Cuentas del año 2016 en la ruta: http://upra.gov.co/documents/10184/23342/Presentaci%C3%B3n+Rendicuentas+2016_V_web.pdf/72c4e3a8-5f1c-4842-b7ad-88228aed9a58
Igualmente se evidencia la lista de asistencia a la Rendición de cuentas llevada a cabo el 18/08/2016.
</t>
  </si>
  <si>
    <t>Se evidencia presentación de Consejo de Dirección Técnica 2016 y la lista de asitencia llevada acabo el 26/08/2016</t>
  </si>
  <si>
    <t>Se evidencia correo de agradecimiento a los directivos de las entidades publicas y mediante mesnajes en las redes sociales facebook y Twitter.</t>
  </si>
  <si>
    <t>Se evidencia informe de Rendición de Cuentas publicado en la página de la Entidad en la ruta: http://upra.gov.co/documents/10184/23342/Informe_rendicuentas_2016.pdf/2551a11d-1155-46ff-b7cf-7a54ca198f69</t>
  </si>
  <si>
    <t>Se evidencia informe de Rendición de Cuentas, publicado en la página de la Entidad en la ruta: http://upra.gov.co/documents/10184/23342/Informe_rendicuentas_2016.pdf/2551a11d-1155-46ff-b7cf-7a54ca198f69</t>
  </si>
  <si>
    <t xml:space="preserve">Se evidencia acta de reunión del 31/08/2016 con el objeto de: Evaluar los canales de atención impreso, presencial y telefónico.
Se evidencia acta de reunión del 29/08/2016 con el objetivo: Revisar resultados de la evaluación del canal de atención electrónico: portal web.
Se evidencia documento con la Evaluación de canales de atención - UPRA </t>
  </si>
  <si>
    <t xml:space="preserve">Se evidencia correo enviado por comunicaciones el 3/08/2016, invitando a la sensibilización al servicio al ciudano con el tema de derecho de petición los dias 4 y 9 de agosto de 2016.
Se evidencia las respectivas listas de asistencia a las sensibilización
</t>
  </si>
  <si>
    <t>Se evidencia acta de reunión del 29/08/2016 con la presentación del informe de seguimiento de lineamientos de datos personales.
Se evidencia correo electronico con fecha del 2/09/2016, enviado por el Profesional Especializado de TIC, la solcitud de la creación y formalización de la Política de Protección de datos personales.</t>
  </si>
  <si>
    <t>Se evidencia presentación: Informe de Portal Web y redes sociales Enero - Junio 2016.</t>
  </si>
  <si>
    <t>Se evidencia encuesta de satisfacción de usuarios proximos: Medición de prodcutos 2016.</t>
  </si>
  <si>
    <t>Se evidencian tableros de indicadores con el seguimiento a información publicada en el portal web, cuyas cifras son avaladas por los lideres de cada uno de los proceso de la UPRA.</t>
  </si>
  <si>
    <t>Se evidencia actualización de las publicaciones relacionadas con la Ley de Transparencia en la página de la Entidad en la ruta: http://upra.gov.co/web/guest/atencion-al-ciudadano/transparencia-y-acceso-a-informacion-publica</t>
  </si>
  <si>
    <t>Se evidencia soporte de datos abiertos en el cual se determina el inventarios de activos de información 2016 UPRA y en el se relaciona el esquema de publicación de información e indice de informacion clasificada y reservada de la UPRAconforme a los lineamientos de la estrategia de gobierno en linea del Mintic dando alcance al Decreto 103 de 2015 que reglamenta parcialmente la Ley 1712 de 2014. (Julio 14 de 2016) Cerrado Extemporaneo</t>
  </si>
  <si>
    <t>Se generó manual de la estrategia para la participación ciudadana y rendición de cuentas 2016 /Agosto 31  2016).  Publicado en la ruta http://www.upra.gov.co/documents/10184/11177/Estrategia-Participaci%C3%B3n-Rendicuentas+V3.pdf/08e13541-df07-478b-a41d-c82a48cf12f1. (Cerrado extemporaneo)</t>
  </si>
  <si>
    <t>Se evidencia documento con el Manual de Servicio al Ciudadano CDE-MA-002 versión 4 publicado en SEA.  Cerrado extemporaneo</t>
  </si>
  <si>
    <t>Se evidencia tabla de productores y confidencialidad de la información UPRA, publicada en la página web de la Entidad en la ruta: http://upra.gov.co/documents/10184/18526/Tabla+de+Control+de+Acceso+a+la+Informaci%C3%B3n-1+%282%29.pdf/28827c20-b0b8-49bc-9156-c5d08496af93</t>
  </si>
  <si>
    <t xml:space="preserve">Se evidencian las siguientes presentaciones de rendición de cuentas en campo realizadas durante lo corrido del año 2016 así:
1. Presentación Villa de Leyva: Junio23/2016. Lineamiento de Política Nacional para el Ordenamiento Productivo y Social de la Propiedad (2016-2035). Se evidencia la respectiva lista de asistencia.
2. Presentación Julio 2016. Variables y mapas estudiados para la zonificación de hortalizas y frutos.
3. Presentación  Valledupar: Mayo 22/2016. Taller articulación del ordenamiento rural en el contexto del ordenamiento territorial metropolitano.
4. Presentación. Documento Lineamientos para la formulación de Unidades de Planificación Rural - UPR
5. Presentación.Zonificación de aptitud cultivos hortifrutículas - componente socioeconómico.
6.  Presentación Villa de Leyva: Junio23/2016. Taller de socialización y retroalimentación de lineamientos de política para el ordenamiento productivo y social de la propiedad rural.
7.  Presentación: Contexto general del mercado Agropecuario nacional.
8. Presentación: Cumbre de Gobernadores: Departamento de Cordoba. Se evidencia la respectiva lista de asistencia.
9. Presentación. Indicador de la oferta y demanda nacional de productos agroalimentarios.
10. Presentación. Documento de lineamientos y criterios, bases de política, para el desarrollo del sector forestal colombiano...
11. Presentación: Avance gestión territorial rural agropecuaria </t>
  </si>
  <si>
    <t xml:space="preserve">Se evidencia publicado en la página Datos Abiertos Clombia, la actualización del inventario de activos de información de la Entidad creado el 14/07/2016. en la ruta: https://www.datos.gov.co/browse?q=upra
 </t>
  </si>
  <si>
    <t>No ha iniciado actividad. Inicia en el mes de noviembre de 2016</t>
  </si>
  <si>
    <t>No ha iniciado actividad. Inicia en el mes de octubre de 2016</t>
  </si>
  <si>
    <t>El informe se encuentra en proceso de elaboración y se presentará el 30/09/2016</t>
  </si>
  <si>
    <t xml:space="preserve">Se evidencia la presentación y el video  de la Rendición de cuentas 2016, publicados en la página web de la Entidad,  en las rutas:
Presentación:
http://upra.gov.co/documents/10184/23342/Presentaci%C3%B3n+Rendicuentas+2016_V_web.pdf/72c4e3a8-5f1c-4842-b7ad-88228aed9a58
Video:
http://upra.gov.co/web/guest/inicio en el link Multimedia/ todos los videos
Youtube
https://www.youtube.com/watch?v=u8wqCi-mBSU
</t>
  </si>
  <si>
    <t xml:space="preserve">A la fecha se evidecian los siguientes seguimientos al Plan Anticorrupción y al Mapa de riesgos de corrupción:
1, Con corte a Diciembre 2015 realizado en el mes de febrero de 2016.
2, Con corte a Abril de 2016 (primer cuatrimestre 2016) en el mes de mayo.
3, Con corte agosto (segundo cuatrimestre) se encuentra en proceso y será publicado el 14 de septiembre del año en curso. </t>
  </si>
  <si>
    <t>Se evidencian los seguimientos a las matrices de los riesgos de corrupción en excell por cada uno de los procesos de la Entidad, correspondientes al segundo trimestre de 2016 realizado por la Asesoría de Planeación.</t>
  </si>
  <si>
    <t>Se evidencia informe de PQRSD correspondiente al segundo trimestre de 2016, publicado en la página web de la Entidad, en la ruta: http://www.upra.gov.co/documents/10184/40687/Informe+de+Gesti%C3%B3n+II+Trim-16.PDF/417e4800-9948-40fc-a0e4-abd97d9f1283</t>
  </si>
  <si>
    <t>Se evidencian los siguientes documentos que soportan el analisis de los resultados de la aplicación del esquema de Acceso a la Información Pública así:
1. Informe de PQRSD correspondiente al segundo trimestre de 2016, publicado en la página web de la Entidad,  donde reporta el seguimiento a la Gestión  de la Información, de acuerdo a la Ley 1712 de 2014 Ley de Transparencia y del derecho de acceso a la información pública . Ver ruta: http://www.upra.gov.co/documents/10184/40687/Informe+de+Gesti%C3%B3n+II+Trim-16.PDF/417e4800-9948-40fc-a0e4-abd97d9f1283 
2. Y la otra parte que complementa esta actividad son los documentos que soportan el seguimiento a las actividades del  subcomponente No 3. Elaboración de los Instrumentos de Gestión de la Información.</t>
  </si>
  <si>
    <t>Se evidencian los seguimientos a las matrices de los riesgos de corrupción en excell por cada uno de los procesos de la Entidad, correspondientes al segundo trimestre de 2016.</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</si>
</sst>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4" formatCode="_(&quot;$&quot;\ * #,##0.00_);_(&quot;$&quot;\ * \(#,##0.00\);_(&quot;$&quot;\ * &quot;-&quot;??_);_(@_)"/>
    <numFmt numFmtId="164" formatCode="_(&quot;$&quot;* #,##0.00_);_(&quot;$&quot;* \(#,##0.00\);_(&quot;$&quot;* &quot;-&quot;??_);_(@_)"/>
    <numFmt numFmtId="165" formatCode="_-* #,##0.00\ _€_-;\-* #,##0.00\ _€_-;_-* &quot;-&quot;??\ _€_-;_-@_-"/>
    <numFmt numFmtId="166" formatCode="0.0%"/>
    <numFmt numFmtId="167" formatCode="dd/mm/yyyy;@"/>
  </numFmts>
  <fonts count="20" x14ac:knownFonts="1">
    <font>
      <sz val="10"/>
      <name val="Arial"/>
    </font>
    <font>
      <sz val="11"/>
      <color theme="1"/>
      <name val="Calibri"/>
      <family val="2"/>
      <scheme val="minor"/>
    </font>
    <font>
      <sz val="10"/>
      <name val="Arial"/>
      <family val="2"/>
    </font>
    <font>
      <sz val="10"/>
      <name val="Arial"/>
      <family val="2"/>
    </font>
    <font>
      <b/>
      <sz val="12"/>
      <color indexed="8"/>
      <name val="Arial"/>
      <family val="2"/>
    </font>
    <font>
      <sz val="10"/>
      <name val="Arial"/>
      <family val="2"/>
    </font>
    <font>
      <b/>
      <sz val="12"/>
      <name val="Arial"/>
      <family val="2"/>
    </font>
    <font>
      <b/>
      <sz val="11"/>
      <color indexed="8"/>
      <name val="Arial"/>
      <family val="2"/>
    </font>
    <font>
      <sz val="11"/>
      <name val="Arial"/>
      <family val="2"/>
    </font>
    <font>
      <b/>
      <sz val="14"/>
      <name val="Arial"/>
      <family val="2"/>
    </font>
    <font>
      <sz val="11"/>
      <color indexed="8"/>
      <name val="Arial"/>
      <family val="2"/>
    </font>
    <font>
      <b/>
      <sz val="10"/>
      <name val="Arial"/>
      <family val="2"/>
    </font>
    <font>
      <b/>
      <sz val="11"/>
      <name val="Arial"/>
      <family val="2"/>
    </font>
    <font>
      <b/>
      <sz val="9"/>
      <name val="Arial"/>
      <family val="2"/>
    </font>
    <font>
      <b/>
      <sz val="8"/>
      <name val="Arial"/>
      <family val="2"/>
    </font>
    <font>
      <sz val="11.5"/>
      <color indexed="8"/>
      <name val="Arial"/>
      <family val="2"/>
    </font>
    <font>
      <sz val="11.5"/>
      <name val="Arial"/>
      <family val="2"/>
    </font>
    <font>
      <sz val="11"/>
      <color theme="1"/>
      <name val="Calibri"/>
      <family val="2"/>
      <scheme val="minor"/>
    </font>
    <font>
      <b/>
      <sz val="12"/>
      <color theme="0"/>
      <name val="Arial"/>
      <family val="2"/>
    </font>
    <font>
      <sz val="11.5"/>
      <color theme="1"/>
      <name val="Arial"/>
      <family val="2"/>
    </font>
  </fonts>
  <fills count="7">
    <fill>
      <patternFill patternType="none"/>
    </fill>
    <fill>
      <patternFill patternType="gray125"/>
    </fill>
    <fill>
      <patternFill patternType="solid">
        <fgColor theme="3" tint="0.39997558519241921"/>
        <bgColor indexed="64"/>
      </patternFill>
    </fill>
    <fill>
      <patternFill patternType="solid">
        <fgColor theme="0"/>
        <bgColor indexed="64"/>
      </patternFill>
    </fill>
    <fill>
      <patternFill patternType="solid">
        <fgColor theme="6" tint="0.79998168889431442"/>
        <bgColor indexed="64"/>
      </patternFill>
    </fill>
    <fill>
      <patternFill patternType="solid">
        <fgColor theme="4"/>
        <bgColor indexed="64"/>
      </patternFill>
    </fill>
    <fill>
      <patternFill patternType="solid">
        <fgColor theme="5" tint="0.39997558519241921"/>
        <bgColor indexed="64"/>
      </patternFill>
    </fill>
  </fills>
  <borders count="67">
    <border>
      <left/>
      <right/>
      <top/>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diagonal/>
    </border>
    <border>
      <left/>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style="medium">
        <color indexed="64"/>
      </top>
      <bottom/>
      <diagonal/>
    </border>
    <border>
      <left style="thin">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thin">
        <color indexed="64"/>
      </top>
      <bottom/>
      <diagonal/>
    </border>
    <border>
      <left style="medium">
        <color indexed="64"/>
      </left>
      <right style="thin">
        <color indexed="64"/>
      </right>
      <top style="medium">
        <color indexed="64"/>
      </top>
      <bottom/>
      <diagonal/>
    </border>
    <border>
      <left style="thin">
        <color theme="6" tint="-0.24994659260841701"/>
      </left>
      <right style="thin">
        <color theme="6" tint="-0.24994659260841701"/>
      </right>
      <top style="thin">
        <color theme="6" tint="-0.24994659260841701"/>
      </top>
      <bottom/>
      <diagonal/>
    </border>
    <border>
      <left style="thin">
        <color theme="6" tint="-0.24994659260841701"/>
      </left>
      <right style="thin">
        <color theme="6" tint="-0.24994659260841701"/>
      </right>
      <top/>
      <bottom style="thin">
        <color theme="6" tint="-0.24994659260841701"/>
      </bottom>
      <diagonal/>
    </border>
    <border>
      <left style="thin">
        <color theme="6" tint="-0.24994659260841701"/>
      </left>
      <right/>
      <top/>
      <bottom style="thin">
        <color theme="6" tint="-0.24994659260841701"/>
      </bottom>
      <diagonal/>
    </border>
    <border>
      <left style="thin">
        <color theme="6" tint="-0.24994659260841701"/>
      </left>
      <right/>
      <top style="thin">
        <color theme="6" tint="-0.24994659260841701"/>
      </top>
      <bottom/>
      <diagonal/>
    </border>
    <border>
      <left style="thin">
        <color indexed="64"/>
      </left>
      <right/>
      <top style="medium">
        <color indexed="64"/>
      </top>
      <bottom style="thin">
        <color indexed="64"/>
      </bottom>
      <diagonal/>
    </border>
    <border>
      <left style="thin">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s>
  <cellStyleXfs count="15">
    <xf numFmtId="0" fontId="0" fillId="0" borderId="0"/>
    <xf numFmtId="165" fontId="5" fillId="0" borderId="0" applyFont="0" applyFill="0" applyBorder="0" applyAlignment="0" applyProtection="0"/>
    <xf numFmtId="164" fontId="17" fillId="0" borderId="0" applyFont="0" applyFill="0" applyBorder="0" applyAlignment="0" applyProtection="0"/>
    <xf numFmtId="0" fontId="3" fillId="0" borderId="0"/>
    <xf numFmtId="0" fontId="2" fillId="0" borderId="0"/>
    <xf numFmtId="0" fontId="2" fillId="0" borderId="0"/>
    <xf numFmtId="0" fontId="2" fillId="0" borderId="0"/>
    <xf numFmtId="0" fontId="17" fillId="0" borderId="0"/>
    <xf numFmtId="0" fontId="17" fillId="0" borderId="0"/>
    <xf numFmtId="9" fontId="5" fillId="0" borderId="0" applyFont="0" applyFill="0" applyBorder="0" applyAlignment="0" applyProtection="0"/>
    <xf numFmtId="165" fontId="2"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9" fontId="2" fillId="0" borderId="0" applyFont="0" applyFill="0" applyBorder="0" applyAlignment="0" applyProtection="0"/>
  </cellStyleXfs>
  <cellXfs count="287">
    <xf numFmtId="0" fontId="0" fillId="0" borderId="0" xfId="0"/>
    <xf numFmtId="0" fontId="0" fillId="0" borderId="1" xfId="0" applyBorder="1"/>
    <xf numFmtId="0" fontId="0" fillId="2" borderId="1" xfId="0" applyFill="1" applyBorder="1"/>
    <xf numFmtId="0" fontId="0" fillId="3" borderId="1" xfId="0" applyFill="1" applyBorder="1"/>
    <xf numFmtId="0" fontId="0" fillId="0" borderId="0" xfId="0" applyBorder="1"/>
    <xf numFmtId="0" fontId="0" fillId="0" borderId="2" xfId="0" applyBorder="1"/>
    <xf numFmtId="0" fontId="0" fillId="0" borderId="3" xfId="0" applyBorder="1"/>
    <xf numFmtId="0" fontId="0" fillId="0" borderId="4" xfId="0" applyBorder="1"/>
    <xf numFmtId="0" fontId="0" fillId="0" borderId="6" xfId="0" applyBorder="1"/>
    <xf numFmtId="0" fontId="0" fillId="3" borderId="6" xfId="0" applyFill="1" applyBorder="1"/>
    <xf numFmtId="0" fontId="6" fillId="4" borderId="7" xfId="0" applyFont="1" applyFill="1" applyBorder="1" applyAlignment="1">
      <alignment horizontal="center"/>
    </xf>
    <xf numFmtId="0" fontId="6" fillId="4" borderId="0" xfId="0" applyFont="1" applyFill="1" applyBorder="1" applyAlignment="1">
      <alignment horizontal="center"/>
    </xf>
    <xf numFmtId="9" fontId="10" fillId="0" borderId="1" xfId="5" applyNumberFormat="1" applyFont="1" applyBorder="1" applyAlignment="1" applyProtection="1">
      <alignment horizontal="center" vertical="center" wrapText="1"/>
      <protection locked="0"/>
    </xf>
    <xf numFmtId="9" fontId="0" fillId="0" borderId="3" xfId="0" applyNumberFormat="1" applyBorder="1"/>
    <xf numFmtId="0" fontId="11" fillId="0" borderId="1" xfId="0" applyFont="1" applyBorder="1" applyAlignment="1">
      <alignment horizontal="center"/>
    </xf>
    <xf numFmtId="9" fontId="0" fillId="0" borderId="1" xfId="0" applyNumberFormat="1" applyBorder="1" applyAlignment="1">
      <alignment horizontal="center" vertical="center"/>
    </xf>
    <xf numFmtId="0" fontId="2" fillId="0" borderId="0" xfId="0" applyFont="1"/>
    <xf numFmtId="9" fontId="10" fillId="0" borderId="8" xfId="5" applyNumberFormat="1" applyFont="1" applyBorder="1" applyAlignment="1" applyProtection="1">
      <alignment horizontal="center" vertical="center" wrapText="1"/>
      <protection locked="0"/>
    </xf>
    <xf numFmtId="9" fontId="8" fillId="0" borderId="9" xfId="0" applyNumberFormat="1" applyFont="1" applyBorder="1" applyAlignment="1">
      <alignment horizontal="center" vertical="center"/>
    </xf>
    <xf numFmtId="0" fontId="4" fillId="3" borderId="10" xfId="5" applyFont="1" applyFill="1" applyBorder="1" applyAlignment="1" applyProtection="1">
      <alignment horizontal="center" vertical="center" wrapText="1"/>
      <protection hidden="1"/>
    </xf>
    <xf numFmtId="9" fontId="10" fillId="0" borderId="11" xfId="5" applyNumberFormat="1" applyFont="1" applyBorder="1" applyAlignment="1" applyProtection="1">
      <alignment horizontal="center" vertical="center" wrapText="1"/>
      <protection locked="0"/>
    </xf>
    <xf numFmtId="9" fontId="8" fillId="0" borderId="12" xfId="0" applyNumberFormat="1" applyFont="1" applyBorder="1" applyAlignment="1">
      <alignment horizontal="center" vertical="center"/>
    </xf>
    <xf numFmtId="0" fontId="0" fillId="0" borderId="13" xfId="0" applyBorder="1"/>
    <xf numFmtId="9" fontId="10" fillId="0" borderId="15" xfId="5" applyNumberFormat="1" applyFont="1" applyBorder="1" applyAlignment="1" applyProtection="1">
      <alignment horizontal="center" vertical="center" wrapText="1"/>
      <protection locked="0"/>
    </xf>
    <xf numFmtId="9" fontId="10" fillId="0" borderId="16" xfId="5" applyNumberFormat="1" applyFont="1" applyBorder="1" applyAlignment="1" applyProtection="1">
      <alignment horizontal="center" vertical="center" wrapText="1"/>
      <protection locked="0"/>
    </xf>
    <xf numFmtId="0" fontId="0" fillId="0" borderId="1" xfId="0" applyFill="1" applyBorder="1"/>
    <xf numFmtId="0" fontId="11" fillId="0" borderId="0" xfId="0" applyFont="1" applyBorder="1" applyAlignment="1">
      <alignment horizontal="center"/>
    </xf>
    <xf numFmtId="0" fontId="11" fillId="0" borderId="0" xfId="0" applyFont="1" applyFill="1" applyBorder="1" applyAlignment="1">
      <alignment horizontal="center"/>
    </xf>
    <xf numFmtId="9" fontId="8" fillId="0" borderId="17" xfId="0" applyNumberFormat="1" applyFont="1" applyBorder="1" applyAlignment="1">
      <alignment horizontal="center" vertical="center"/>
    </xf>
    <xf numFmtId="9" fontId="8" fillId="0" borderId="5" xfId="0" applyNumberFormat="1" applyFont="1" applyBorder="1" applyAlignment="1">
      <alignment horizontal="center" vertical="center"/>
    </xf>
    <xf numFmtId="9" fontId="8" fillId="0" borderId="18" xfId="0" applyNumberFormat="1" applyFont="1" applyBorder="1" applyAlignment="1">
      <alignment horizontal="center" vertical="center"/>
    </xf>
    <xf numFmtId="0" fontId="0" fillId="0" borderId="19" xfId="0" applyBorder="1"/>
    <xf numFmtId="166" fontId="10" fillId="0" borderId="1" xfId="5" applyNumberFormat="1" applyFont="1" applyBorder="1" applyAlignment="1" applyProtection="1">
      <alignment horizontal="center" vertical="center" wrapText="1"/>
      <protection locked="0"/>
    </xf>
    <xf numFmtId="9" fontId="8" fillId="3" borderId="5" xfId="0" applyNumberFormat="1" applyFont="1" applyFill="1" applyBorder="1" applyAlignment="1">
      <alignment horizontal="center" vertical="center"/>
    </xf>
    <xf numFmtId="166" fontId="8" fillId="0" borderId="5" xfId="0" applyNumberFormat="1" applyFont="1" applyBorder="1" applyAlignment="1">
      <alignment horizontal="center" vertical="center"/>
    </xf>
    <xf numFmtId="14" fontId="18" fillId="2" borderId="59" xfId="5" applyNumberFormat="1" applyFont="1" applyFill="1" applyBorder="1" applyAlignment="1" applyProtection="1">
      <alignment horizontal="center" vertical="center"/>
      <protection hidden="1"/>
    </xf>
    <xf numFmtId="0" fontId="0" fillId="0" borderId="20" xfId="0" applyBorder="1"/>
    <xf numFmtId="0" fontId="0" fillId="0" borderId="10" xfId="0" applyBorder="1"/>
    <xf numFmtId="0" fontId="0" fillId="0" borderId="15" xfId="0" applyBorder="1"/>
    <xf numFmtId="9" fontId="10" fillId="0" borderId="19" xfId="5" applyNumberFormat="1" applyFont="1" applyBorder="1" applyAlignment="1" applyProtection="1">
      <alignment horizontal="center" vertical="center" wrapText="1"/>
      <protection locked="0"/>
    </xf>
    <xf numFmtId="9" fontId="8" fillId="0" borderId="21" xfId="0" applyNumberFormat="1" applyFont="1" applyBorder="1" applyAlignment="1">
      <alignment horizontal="center" vertical="center"/>
    </xf>
    <xf numFmtId="0" fontId="0" fillId="2" borderId="13" xfId="0" applyFill="1" applyBorder="1"/>
    <xf numFmtId="0" fontId="0" fillId="0" borderId="13" xfId="0" applyFill="1" applyBorder="1"/>
    <xf numFmtId="0" fontId="0" fillId="2" borderId="15" xfId="0" applyFill="1" applyBorder="1"/>
    <xf numFmtId="0" fontId="0" fillId="0" borderId="22" xfId="0" applyBorder="1"/>
    <xf numFmtId="0" fontId="0" fillId="0" borderId="23" xfId="0" applyBorder="1"/>
    <xf numFmtId="167" fontId="18" fillId="2" borderId="59" xfId="5" applyNumberFormat="1" applyFont="1" applyFill="1" applyBorder="1" applyAlignment="1" applyProtection="1">
      <alignment horizontal="center" vertical="center"/>
      <protection locked="0"/>
    </xf>
    <xf numFmtId="14" fontId="18" fillId="5" borderId="60" xfId="5" applyNumberFormat="1" applyFont="1" applyFill="1" applyBorder="1" applyAlignment="1" applyProtection="1">
      <alignment horizontal="center" vertical="center"/>
      <protection hidden="1"/>
    </xf>
    <xf numFmtId="14" fontId="18" fillId="2" borderId="60" xfId="5" applyNumberFormat="1" applyFont="1" applyFill="1" applyBorder="1" applyAlignment="1" applyProtection="1">
      <alignment horizontal="center" vertical="center"/>
      <protection hidden="1"/>
    </xf>
    <xf numFmtId="0" fontId="0" fillId="0" borderId="24" xfId="0" applyBorder="1"/>
    <xf numFmtId="167" fontId="6" fillId="3" borderId="25" xfId="0" applyNumberFormat="1" applyFont="1" applyFill="1" applyBorder="1" applyAlignment="1" applyProtection="1">
      <alignment horizontal="center" vertical="center"/>
      <protection hidden="1"/>
    </xf>
    <xf numFmtId="0" fontId="0" fillId="0" borderId="26" xfId="0" applyBorder="1"/>
    <xf numFmtId="0" fontId="0" fillId="0" borderId="27" xfId="0" applyBorder="1"/>
    <xf numFmtId="0" fontId="0" fillId="0" borderId="28" xfId="0" applyBorder="1"/>
    <xf numFmtId="0" fontId="0" fillId="2" borderId="20" xfId="0" applyFill="1" applyBorder="1"/>
    <xf numFmtId="0" fontId="0" fillId="2" borderId="19" xfId="0" applyFill="1" applyBorder="1"/>
    <xf numFmtId="9" fontId="15" fillId="0" borderId="19" xfId="5" applyNumberFormat="1" applyFont="1" applyBorder="1" applyAlignment="1" applyProtection="1">
      <alignment horizontal="justify" vertical="center" wrapText="1"/>
      <protection locked="0"/>
    </xf>
    <xf numFmtId="9" fontId="15" fillId="0" borderId="19" xfId="5" applyNumberFormat="1" applyFont="1" applyBorder="1" applyAlignment="1" applyProtection="1">
      <alignment horizontal="center" vertical="center" wrapText="1"/>
      <protection locked="0"/>
    </xf>
    <xf numFmtId="0" fontId="16" fillId="0" borderId="19" xfId="5" applyFont="1" applyFill="1" applyBorder="1" applyAlignment="1" applyProtection="1">
      <alignment horizontal="center" vertical="center" wrapText="1"/>
      <protection locked="0"/>
    </xf>
    <xf numFmtId="9" fontId="15" fillId="0" borderId="1" xfId="5" applyNumberFormat="1" applyFont="1" applyBorder="1" applyAlignment="1" applyProtection="1">
      <alignment horizontal="justify" vertical="center" wrapText="1"/>
      <protection locked="0"/>
    </xf>
    <xf numFmtId="9" fontId="15" fillId="0" borderId="1" xfId="5" applyNumberFormat="1" applyFont="1" applyBorder="1" applyAlignment="1" applyProtection="1">
      <alignment horizontal="center" vertical="center" wrapText="1"/>
      <protection locked="0"/>
    </xf>
    <xf numFmtId="0" fontId="16" fillId="0" borderId="1" xfId="5" applyFont="1" applyFill="1" applyBorder="1" applyAlignment="1" applyProtection="1">
      <alignment horizontal="center" vertical="center" wrapText="1"/>
      <protection locked="0"/>
    </xf>
    <xf numFmtId="9" fontId="15" fillId="0" borderId="1" xfId="5" applyNumberFormat="1" applyFont="1" applyBorder="1" applyAlignment="1" applyProtection="1">
      <alignment horizontal="center" vertical="center"/>
      <protection locked="0"/>
    </xf>
    <xf numFmtId="9" fontId="15" fillId="0" borderId="13" xfId="5" applyNumberFormat="1" applyFont="1" applyBorder="1" applyAlignment="1" applyProtection="1">
      <alignment horizontal="justify" vertical="center" wrapText="1"/>
      <protection locked="0"/>
    </xf>
    <xf numFmtId="9" fontId="15" fillId="0" borderId="13" xfId="5" applyNumberFormat="1" applyFont="1" applyBorder="1" applyAlignment="1" applyProtection="1">
      <alignment horizontal="center" vertical="center" wrapText="1"/>
      <protection locked="0"/>
    </xf>
    <xf numFmtId="0" fontId="16" fillId="0" borderId="13" xfId="5" applyFont="1" applyFill="1" applyBorder="1" applyAlignment="1" applyProtection="1">
      <alignment horizontal="center" vertical="center" wrapText="1"/>
      <protection locked="0"/>
    </xf>
    <xf numFmtId="14" fontId="15" fillId="0" borderId="19" xfId="5" applyNumberFormat="1" applyFont="1" applyFill="1" applyBorder="1" applyAlignment="1" applyProtection="1">
      <alignment horizontal="center" vertical="center" wrapText="1"/>
      <protection locked="0"/>
    </xf>
    <xf numFmtId="14" fontId="15" fillId="0" borderId="1" xfId="5" applyNumberFormat="1" applyFont="1" applyFill="1" applyBorder="1" applyAlignment="1" applyProtection="1">
      <alignment horizontal="center" vertical="center" wrapText="1"/>
      <protection locked="0"/>
    </xf>
    <xf numFmtId="14" fontId="15" fillId="0" borderId="16" xfId="5" applyNumberFormat="1" applyFont="1" applyFill="1" applyBorder="1" applyAlignment="1" applyProtection="1">
      <alignment horizontal="center" vertical="center" wrapText="1"/>
      <protection locked="0"/>
    </xf>
    <xf numFmtId="14" fontId="15" fillId="0" borderId="15" xfId="5" applyNumberFormat="1" applyFont="1" applyFill="1" applyBorder="1" applyAlignment="1" applyProtection="1">
      <alignment horizontal="center" vertical="center" wrapText="1"/>
      <protection locked="0"/>
    </xf>
    <xf numFmtId="9" fontId="15" fillId="0" borderId="16" xfId="5" applyNumberFormat="1" applyFont="1" applyFill="1" applyBorder="1" applyAlignment="1" applyProtection="1">
      <alignment horizontal="justify" vertical="center" wrapText="1"/>
      <protection locked="0"/>
    </xf>
    <xf numFmtId="0" fontId="16" fillId="0" borderId="16" xfId="5" applyFont="1" applyFill="1" applyBorder="1" applyAlignment="1" applyProtection="1">
      <alignment horizontal="center" vertical="center" wrapText="1"/>
      <protection locked="0"/>
    </xf>
    <xf numFmtId="9" fontId="15" fillId="0" borderId="15" xfId="5" applyNumberFormat="1" applyFont="1" applyFill="1" applyBorder="1" applyAlignment="1" applyProtection="1">
      <alignment horizontal="justify" vertical="center" wrapText="1"/>
      <protection locked="0"/>
    </xf>
    <xf numFmtId="9" fontId="15" fillId="0" borderId="15" xfId="5" applyNumberFormat="1" applyFont="1" applyFill="1" applyBorder="1" applyAlignment="1" applyProtection="1">
      <alignment horizontal="center" vertical="center" wrapText="1"/>
      <protection locked="0"/>
    </xf>
    <xf numFmtId="0" fontId="16" fillId="0" borderId="15" xfId="5" applyFont="1" applyFill="1" applyBorder="1" applyAlignment="1" applyProtection="1">
      <alignment horizontal="center" vertical="center" wrapText="1"/>
      <protection locked="0"/>
    </xf>
    <xf numFmtId="9" fontId="15" fillId="0" borderId="16" xfId="5" applyNumberFormat="1" applyFont="1" applyBorder="1" applyAlignment="1" applyProtection="1">
      <alignment horizontal="justify" vertical="center" wrapText="1"/>
      <protection locked="0"/>
    </xf>
    <xf numFmtId="0" fontId="16" fillId="0" borderId="16" xfId="0" applyFont="1" applyBorder="1" applyAlignment="1">
      <alignment horizontal="center" vertical="center" wrapText="1"/>
    </xf>
    <xf numFmtId="9" fontId="15" fillId="0" borderId="1" xfId="5" applyNumberFormat="1" applyFont="1" applyFill="1" applyBorder="1" applyAlignment="1" applyProtection="1">
      <alignment horizontal="justify" vertical="center" wrapText="1"/>
      <protection locked="0"/>
    </xf>
    <xf numFmtId="0" fontId="16" fillId="0" borderId="1" xfId="0" applyFont="1" applyBorder="1" applyAlignment="1">
      <alignment horizontal="center" vertical="center" wrapText="1"/>
    </xf>
    <xf numFmtId="14" fontId="19" fillId="0" borderId="15" xfId="5" applyNumberFormat="1" applyFont="1" applyFill="1" applyBorder="1" applyAlignment="1" applyProtection="1">
      <alignment horizontal="center" vertical="center" wrapText="1"/>
      <protection locked="0"/>
    </xf>
    <xf numFmtId="9" fontId="15" fillId="0" borderId="19" xfId="5" applyNumberFormat="1" applyFont="1" applyFill="1" applyBorder="1" applyAlignment="1" applyProtection="1">
      <alignment horizontal="justify" vertical="center" wrapText="1"/>
      <protection locked="0"/>
    </xf>
    <xf numFmtId="0" fontId="16" fillId="0" borderId="19" xfId="0" applyFont="1" applyFill="1" applyBorder="1" applyAlignment="1">
      <alignment horizontal="center" vertical="center" wrapText="1"/>
    </xf>
    <xf numFmtId="9" fontId="19" fillId="0" borderId="1" xfId="5" applyNumberFormat="1" applyFont="1" applyBorder="1" applyAlignment="1" applyProtection="1">
      <alignment horizontal="justify" vertical="center" wrapText="1"/>
      <protection locked="0"/>
    </xf>
    <xf numFmtId="0" fontId="19" fillId="0" borderId="1" xfId="0" applyFont="1" applyBorder="1" applyAlignment="1">
      <alignment horizontal="center" vertical="center" wrapText="1"/>
    </xf>
    <xf numFmtId="9" fontId="19" fillId="0" borderId="1" xfId="5" applyNumberFormat="1" applyFont="1" applyFill="1" applyBorder="1" applyAlignment="1" applyProtection="1">
      <alignment horizontal="justify" vertical="center" wrapText="1"/>
      <protection locked="0"/>
    </xf>
    <xf numFmtId="0" fontId="16" fillId="0" borderId="1"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6" fillId="0" borderId="15" xfId="0" applyFont="1" applyBorder="1" applyAlignment="1">
      <alignment horizontal="center" vertical="center" wrapText="1"/>
    </xf>
    <xf numFmtId="166" fontId="10" fillId="0" borderId="15" xfId="5" applyNumberFormat="1" applyFont="1" applyBorder="1" applyAlignment="1" applyProtection="1">
      <alignment horizontal="center" vertical="center" wrapText="1"/>
      <protection locked="0"/>
    </xf>
    <xf numFmtId="9" fontId="8" fillId="0" borderId="29" xfId="0" applyNumberFormat="1" applyFont="1" applyBorder="1" applyAlignment="1">
      <alignment horizontal="center" vertical="center"/>
    </xf>
    <xf numFmtId="9" fontId="10" fillId="0" borderId="0" xfId="5" applyNumberFormat="1" applyFont="1" applyBorder="1" applyAlignment="1" applyProtection="1">
      <alignment horizontal="center" vertical="center" wrapText="1"/>
      <protection locked="0"/>
    </xf>
    <xf numFmtId="0" fontId="16" fillId="4" borderId="30" xfId="0" applyFont="1" applyFill="1" applyBorder="1" applyAlignment="1">
      <alignment horizontal="justify" vertical="center"/>
    </xf>
    <xf numFmtId="0" fontId="16" fillId="4" borderId="31" xfId="0" applyFont="1" applyFill="1" applyBorder="1" applyAlignment="1">
      <alignment horizontal="justify" vertical="center"/>
    </xf>
    <xf numFmtId="0" fontId="16" fillId="4" borderId="31" xfId="0" applyFont="1" applyFill="1" applyBorder="1" applyAlignment="1" applyProtection="1">
      <alignment horizontal="justify" vertical="center"/>
      <protection locked="0"/>
    </xf>
    <xf numFmtId="9" fontId="15" fillId="0" borderId="13" xfId="5" applyNumberFormat="1" applyFont="1" applyFill="1" applyBorder="1" applyAlignment="1" applyProtection="1">
      <alignment horizontal="justify" vertical="center" wrapText="1"/>
      <protection locked="0"/>
    </xf>
    <xf numFmtId="9" fontId="15" fillId="0" borderId="13" xfId="5" applyNumberFormat="1" applyFont="1" applyFill="1" applyBorder="1" applyAlignment="1" applyProtection="1">
      <alignment horizontal="center" vertical="center" wrapText="1"/>
      <protection locked="0"/>
    </xf>
    <xf numFmtId="14" fontId="15" fillId="0" borderId="13" xfId="5" applyNumberFormat="1" applyFont="1" applyFill="1" applyBorder="1" applyAlignment="1" applyProtection="1">
      <alignment horizontal="center" vertical="center" wrapText="1"/>
      <protection locked="0"/>
    </xf>
    <xf numFmtId="9" fontId="10" fillId="0" borderId="13" xfId="5" applyNumberFormat="1" applyFont="1" applyBorder="1" applyAlignment="1" applyProtection="1">
      <alignment horizontal="center" vertical="center" wrapText="1"/>
      <protection locked="0"/>
    </xf>
    <xf numFmtId="9" fontId="8" fillId="0" borderId="14" xfId="0" applyNumberFormat="1" applyFont="1" applyBorder="1" applyAlignment="1">
      <alignment horizontal="center" vertical="center"/>
    </xf>
    <xf numFmtId="166" fontId="10" fillId="0" borderId="13" xfId="5" applyNumberFormat="1" applyFont="1" applyBorder="1" applyAlignment="1" applyProtection="1">
      <alignment horizontal="center" vertical="center" wrapText="1"/>
      <protection locked="0"/>
    </xf>
    <xf numFmtId="0" fontId="0" fillId="0" borderId="33" xfId="0" applyBorder="1"/>
    <xf numFmtId="0" fontId="7" fillId="6" borderId="34" xfId="5" applyFont="1" applyFill="1" applyBorder="1" applyAlignment="1" applyProtection="1">
      <alignment horizontal="center" vertical="center" wrapText="1"/>
      <protection hidden="1"/>
    </xf>
    <xf numFmtId="0" fontId="7" fillId="6" borderId="28" xfId="5" applyFont="1" applyFill="1" applyBorder="1" applyAlignment="1" applyProtection="1">
      <alignment horizontal="center" vertical="center" wrapText="1"/>
      <protection hidden="1"/>
    </xf>
    <xf numFmtId="0" fontId="15" fillId="0" borderId="35" xfId="5" applyFont="1" applyBorder="1" applyAlignment="1" applyProtection="1">
      <alignment horizontal="center" vertical="center" wrapText="1"/>
      <protection locked="0"/>
    </xf>
    <xf numFmtId="0" fontId="15" fillId="0" borderId="36" xfId="5" applyFont="1" applyBorder="1" applyAlignment="1" applyProtection="1">
      <alignment horizontal="center" vertical="center" wrapText="1"/>
      <protection locked="0"/>
    </xf>
    <xf numFmtId="9" fontId="19" fillId="0" borderId="19" xfId="5" applyNumberFormat="1" applyFont="1" applyBorder="1" applyAlignment="1" applyProtection="1">
      <alignment horizontal="justify" vertical="center" wrapText="1"/>
      <protection locked="0"/>
    </xf>
    <xf numFmtId="0" fontId="19" fillId="0" borderId="35" xfId="5" applyFont="1" applyBorder="1" applyAlignment="1" applyProtection="1">
      <alignment horizontal="center" vertical="center" wrapText="1"/>
      <protection locked="0"/>
    </xf>
    <xf numFmtId="9" fontId="19" fillId="0" borderId="35" xfId="5" applyNumberFormat="1" applyFont="1" applyBorder="1" applyAlignment="1" applyProtection="1">
      <alignment horizontal="center" vertical="center" wrapText="1"/>
      <protection locked="0"/>
    </xf>
    <xf numFmtId="9" fontId="19" fillId="0" borderId="13" xfId="5" applyNumberFormat="1" applyFont="1" applyBorder="1" applyAlignment="1" applyProtection="1">
      <alignment horizontal="justify" vertical="center" wrapText="1"/>
      <protection locked="0"/>
    </xf>
    <xf numFmtId="14" fontId="19" fillId="0" borderId="1" xfId="5" applyNumberFormat="1" applyFont="1" applyFill="1" applyBorder="1" applyAlignment="1" applyProtection="1">
      <alignment horizontal="center" vertical="center" wrapText="1"/>
      <protection locked="0"/>
    </xf>
    <xf numFmtId="0" fontId="15" fillId="0" borderId="37" xfId="5" applyFont="1" applyFill="1" applyBorder="1" applyAlignment="1" applyProtection="1">
      <alignment horizontal="center" vertical="center" wrapText="1"/>
      <protection locked="0"/>
    </xf>
    <xf numFmtId="9" fontId="19" fillId="0" borderId="16" xfId="5" applyNumberFormat="1" applyFont="1" applyFill="1" applyBorder="1" applyAlignment="1" applyProtection="1">
      <alignment horizontal="justify" vertical="center" wrapText="1"/>
      <protection locked="0"/>
    </xf>
    <xf numFmtId="0" fontId="16" fillId="0" borderId="16" xfId="0" applyFont="1" applyFill="1" applyBorder="1" applyAlignment="1">
      <alignment horizontal="center" vertical="center" wrapText="1"/>
    </xf>
    <xf numFmtId="0" fontId="15" fillId="0" borderId="33" xfId="5" applyFont="1" applyFill="1" applyBorder="1" applyAlignment="1" applyProtection="1">
      <alignment horizontal="center" vertical="center" wrapText="1"/>
      <protection locked="0"/>
    </xf>
    <xf numFmtId="0" fontId="15" fillId="0" borderId="37" xfId="5" applyFont="1" applyBorder="1" applyAlignment="1" applyProtection="1">
      <alignment horizontal="center" vertical="center" wrapText="1"/>
      <protection locked="0"/>
    </xf>
    <xf numFmtId="9" fontId="19" fillId="0" borderId="15" xfId="5" applyNumberFormat="1" applyFont="1" applyFill="1" applyBorder="1" applyAlignment="1" applyProtection="1">
      <alignment horizontal="justify" vertical="center" wrapText="1"/>
      <protection locked="0"/>
    </xf>
    <xf numFmtId="0" fontId="16" fillId="0" borderId="13" xfId="0" applyFont="1" applyBorder="1" applyAlignment="1">
      <alignment horizontal="center" vertical="center" wrapText="1"/>
    </xf>
    <xf numFmtId="0" fontId="19" fillId="0" borderId="13" xfId="0" applyFont="1" applyBorder="1" applyAlignment="1">
      <alignment horizontal="center" vertical="center" wrapText="1"/>
    </xf>
    <xf numFmtId="0" fontId="8" fillId="0" borderId="26" xfId="0" applyFont="1" applyBorder="1" applyAlignment="1">
      <alignment horizontal="center" vertical="center" wrapText="1"/>
    </xf>
    <xf numFmtId="0" fontId="15" fillId="0" borderId="31" xfId="5" applyFont="1" applyBorder="1" applyAlignment="1" applyProtection="1">
      <alignment horizontal="center" vertical="center" wrapText="1"/>
      <protection locked="0"/>
    </xf>
    <xf numFmtId="9" fontId="15" fillId="0" borderId="31" xfId="5" applyNumberFormat="1" applyFont="1" applyBorder="1" applyAlignment="1" applyProtection="1">
      <alignment horizontal="justify" vertical="center" wrapText="1"/>
      <protection locked="0"/>
    </xf>
    <xf numFmtId="0" fontId="16" fillId="0" borderId="31" xfId="0" applyFont="1" applyBorder="1" applyAlignment="1">
      <alignment horizontal="center" vertical="center" wrapText="1"/>
    </xf>
    <xf numFmtId="0" fontId="19" fillId="0" borderId="31" xfId="0" applyFont="1" applyBorder="1" applyAlignment="1">
      <alignment horizontal="center" vertical="center" wrapText="1"/>
    </xf>
    <xf numFmtId="14" fontId="15" fillId="0" borderId="31" xfId="5" applyNumberFormat="1" applyFont="1" applyFill="1" applyBorder="1" applyAlignment="1" applyProtection="1">
      <alignment horizontal="center" vertical="center" wrapText="1"/>
      <protection locked="0"/>
    </xf>
    <xf numFmtId="9" fontId="10" fillId="0" borderId="31" xfId="5" applyNumberFormat="1" applyFont="1" applyBorder="1" applyAlignment="1" applyProtection="1">
      <alignment horizontal="center" vertical="center" wrapText="1"/>
      <protection locked="0"/>
    </xf>
    <xf numFmtId="9" fontId="8" fillId="0" borderId="32" xfId="0" applyNumberFormat="1" applyFont="1" applyBorder="1" applyAlignment="1">
      <alignment horizontal="center" vertical="center"/>
    </xf>
    <xf numFmtId="0" fontId="0" fillId="0" borderId="30" xfId="0" applyBorder="1"/>
    <xf numFmtId="0" fontId="0" fillId="0" borderId="31" xfId="0" applyBorder="1"/>
    <xf numFmtId="0" fontId="0" fillId="2" borderId="31" xfId="0" applyFill="1" applyBorder="1"/>
    <xf numFmtId="0" fontId="0" fillId="0" borderId="38" xfId="0" applyBorder="1"/>
    <xf numFmtId="0" fontId="0" fillId="0" borderId="39" xfId="0" applyBorder="1"/>
    <xf numFmtId="0" fontId="0" fillId="0" borderId="37" xfId="0" applyBorder="1"/>
    <xf numFmtId="0" fontId="0" fillId="0" borderId="16" xfId="0" applyBorder="1"/>
    <xf numFmtId="0" fontId="0" fillId="0" borderId="40" xfId="0" applyBorder="1"/>
    <xf numFmtId="0" fontId="0" fillId="2" borderId="40" xfId="0" applyFill="1" applyBorder="1"/>
    <xf numFmtId="0" fontId="0" fillId="0" borderId="15" xfId="0" applyFill="1" applyBorder="1"/>
    <xf numFmtId="0" fontId="0" fillId="2" borderId="33" xfId="0" applyFill="1" applyBorder="1"/>
    <xf numFmtId="0" fontId="0" fillId="3" borderId="13" xfId="0" applyFill="1" applyBorder="1"/>
    <xf numFmtId="0" fontId="0" fillId="3" borderId="16" xfId="0" applyFill="1" applyBorder="1"/>
    <xf numFmtId="0" fontId="0" fillId="0" borderId="16" xfId="0" applyFill="1" applyBorder="1"/>
    <xf numFmtId="0" fontId="6" fillId="4" borderId="2" xfId="0" applyFont="1" applyFill="1" applyBorder="1" applyAlignment="1">
      <alignment horizontal="center"/>
    </xf>
    <xf numFmtId="0" fontId="12" fillId="0" borderId="1" xfId="0" applyFont="1" applyFill="1" applyBorder="1" applyAlignment="1">
      <alignment horizontal="center" vertical="center" wrapText="1"/>
    </xf>
    <xf numFmtId="0" fontId="8" fillId="0" borderId="1" xfId="0" applyFont="1" applyBorder="1" applyAlignment="1">
      <alignment horizontal="justify" vertical="center" wrapText="1"/>
    </xf>
    <xf numFmtId="0" fontId="12" fillId="0" borderId="0" xfId="0" applyFont="1" applyFill="1" applyBorder="1" applyAlignment="1">
      <alignment horizontal="center" vertical="center" wrapText="1"/>
    </xf>
    <xf numFmtId="9" fontId="11" fillId="0" borderId="0" xfId="9" applyFont="1" applyBorder="1" applyAlignment="1">
      <alignment horizontal="center"/>
    </xf>
    <xf numFmtId="0" fontId="11" fillId="0" borderId="1" xfId="0" applyFont="1" applyBorder="1" applyAlignment="1">
      <alignment horizontal="justify" vertical="center"/>
    </xf>
    <xf numFmtId="0" fontId="12" fillId="0" borderId="1" xfId="0" applyFont="1" applyFill="1" applyBorder="1" applyAlignment="1">
      <alignment horizontal="justify" vertical="center" wrapText="1"/>
    </xf>
    <xf numFmtId="0" fontId="0" fillId="0" borderId="0" xfId="0" applyFill="1" applyBorder="1"/>
    <xf numFmtId="9" fontId="8" fillId="0" borderId="34" xfId="0" applyNumberFormat="1" applyFont="1" applyBorder="1" applyAlignment="1">
      <alignment horizontal="center" vertical="center"/>
    </xf>
    <xf numFmtId="9" fontId="0" fillId="0" borderId="0" xfId="0" applyNumberFormat="1" applyBorder="1"/>
    <xf numFmtId="0" fontId="0" fillId="0" borderId="0" xfId="0" applyBorder="1" applyAlignment="1">
      <alignment horizontal="center"/>
    </xf>
    <xf numFmtId="1" fontId="0" fillId="0" borderId="0" xfId="0" applyNumberFormat="1" applyBorder="1"/>
    <xf numFmtId="0" fontId="11" fillId="0" borderId="1" xfId="0" applyFont="1" applyBorder="1" applyAlignment="1">
      <alignment horizontal="center" vertical="center"/>
    </xf>
    <xf numFmtId="0" fontId="15" fillId="0" borderId="6" xfId="5" applyFont="1" applyBorder="1" applyAlignment="1" applyProtection="1">
      <alignment horizontal="center" vertical="center" wrapText="1"/>
      <protection locked="0"/>
    </xf>
    <xf numFmtId="9" fontId="15" fillId="0" borderId="35" xfId="5" applyNumberFormat="1" applyFont="1" applyBorder="1" applyAlignment="1" applyProtection="1">
      <alignment horizontal="center" vertical="center" wrapText="1"/>
      <protection locked="0"/>
    </xf>
    <xf numFmtId="0" fontId="15" fillId="0" borderId="6" xfId="5" applyFont="1" applyFill="1" applyBorder="1" applyAlignment="1" applyProtection="1">
      <alignment horizontal="center" vertical="center" wrapText="1"/>
      <protection locked="0"/>
    </xf>
    <xf numFmtId="0" fontId="11" fillId="0" borderId="1" xfId="0" applyFont="1" applyBorder="1" applyAlignment="1">
      <alignment horizontal="center" vertical="center"/>
    </xf>
    <xf numFmtId="9" fontId="10" fillId="0" borderId="1" xfId="5" applyNumberFormat="1" applyFont="1" applyFill="1" applyBorder="1" applyAlignment="1" applyProtection="1">
      <alignment horizontal="center" vertical="center" wrapText="1"/>
      <protection locked="0"/>
    </xf>
    <xf numFmtId="9" fontId="8" fillId="0" borderId="5" xfId="0" applyNumberFormat="1" applyFont="1" applyFill="1" applyBorder="1" applyAlignment="1">
      <alignment horizontal="center" vertical="center"/>
    </xf>
    <xf numFmtId="165" fontId="19" fillId="0" borderId="1" xfId="1" applyFont="1" applyFill="1" applyBorder="1" applyAlignment="1" applyProtection="1">
      <alignment horizontal="center" vertical="center" wrapText="1"/>
      <protection locked="0"/>
    </xf>
    <xf numFmtId="0" fontId="0" fillId="0" borderId="0" xfId="0"/>
    <xf numFmtId="0" fontId="12" fillId="0" borderId="1" xfId="0" applyFont="1" applyFill="1" applyBorder="1" applyAlignment="1">
      <alignment horizontal="left" vertical="center" wrapText="1"/>
    </xf>
    <xf numFmtId="14" fontId="18" fillId="2" borderId="61" xfId="5" applyNumberFormat="1" applyFont="1" applyFill="1" applyBorder="1" applyAlignment="1" applyProtection="1">
      <alignment horizontal="center" vertical="center"/>
      <protection hidden="1"/>
    </xf>
    <xf numFmtId="14" fontId="18" fillId="2" borderId="62" xfId="5" applyNumberFormat="1" applyFont="1" applyFill="1" applyBorder="1" applyAlignment="1" applyProtection="1">
      <alignment horizontal="center" vertical="center"/>
      <protection hidden="1"/>
    </xf>
    <xf numFmtId="0" fontId="16" fillId="4" borderId="55" xfId="0" applyFont="1" applyFill="1" applyBorder="1" applyAlignment="1">
      <alignment horizontal="justify" vertical="center"/>
    </xf>
    <xf numFmtId="0" fontId="0" fillId="0" borderId="29" xfId="0" applyBorder="1"/>
    <xf numFmtId="0" fontId="0" fillId="0" borderId="9" xfId="0" applyBorder="1"/>
    <xf numFmtId="0" fontId="0" fillId="0" borderId="12" xfId="0" applyBorder="1"/>
    <xf numFmtId="0" fontId="0" fillId="0" borderId="63" xfId="0" applyBorder="1"/>
    <xf numFmtId="0" fontId="0" fillId="2" borderId="25" xfId="0" applyFill="1" applyBorder="1"/>
    <xf numFmtId="0" fontId="0" fillId="0" borderId="25" xfId="0" applyBorder="1"/>
    <xf numFmtId="0" fontId="0" fillId="3" borderId="9" xfId="0" applyFill="1" applyBorder="1"/>
    <xf numFmtId="0" fontId="0" fillId="2" borderId="9" xfId="0" applyFill="1" applyBorder="1"/>
    <xf numFmtId="0" fontId="0" fillId="2" borderId="29" xfId="0" applyFill="1" applyBorder="1"/>
    <xf numFmtId="0" fontId="0" fillId="0" borderId="64" xfId="0" applyBorder="1"/>
    <xf numFmtId="0" fontId="0" fillId="0" borderId="55" xfId="0" applyBorder="1"/>
    <xf numFmtId="0" fontId="8" fillId="0" borderId="0" xfId="0" applyFont="1"/>
    <xf numFmtId="0" fontId="8" fillId="0" borderId="0" xfId="0" applyFont="1" applyBorder="1"/>
    <xf numFmtId="165" fontId="0" fillId="0" borderId="0" xfId="1" applyFont="1"/>
    <xf numFmtId="165" fontId="0" fillId="0" borderId="0" xfId="0" applyNumberFormat="1"/>
    <xf numFmtId="0" fontId="15" fillId="0" borderId="6" xfId="5" applyFont="1" applyFill="1" applyBorder="1" applyAlignment="1" applyProtection="1">
      <alignment horizontal="center" vertical="center" wrapText="1"/>
      <protection locked="0"/>
    </xf>
    <xf numFmtId="9" fontId="8" fillId="0" borderId="0" xfId="0" applyNumberFormat="1" applyFont="1" applyBorder="1" applyAlignment="1">
      <alignment horizontal="center" vertical="center"/>
    </xf>
    <xf numFmtId="9" fontId="8" fillId="0" borderId="43" xfId="0" applyNumberFormat="1" applyFont="1" applyBorder="1" applyAlignment="1">
      <alignment horizontal="center" vertical="center"/>
    </xf>
    <xf numFmtId="9" fontId="8" fillId="0" borderId="44" xfId="0" applyNumberFormat="1" applyFont="1" applyBorder="1" applyAlignment="1">
      <alignment horizontal="center" vertical="center"/>
    </xf>
    <xf numFmtId="9" fontId="8" fillId="0" borderId="45" xfId="0" applyNumberFormat="1" applyFont="1" applyBorder="1" applyAlignment="1">
      <alignment horizontal="center" vertical="center"/>
    </xf>
    <xf numFmtId="9" fontId="11" fillId="0" borderId="13" xfId="9" applyFont="1" applyBorder="1" applyAlignment="1">
      <alignment horizontal="center" vertical="center"/>
    </xf>
    <xf numFmtId="9" fontId="11" fillId="0" borderId="19" xfId="9" applyFont="1" applyBorder="1" applyAlignment="1">
      <alignment horizontal="center" vertical="center"/>
    </xf>
    <xf numFmtId="0" fontId="8" fillId="0" borderId="46" xfId="0" applyFont="1" applyFill="1" applyBorder="1" applyAlignment="1">
      <alignment horizontal="center" vertical="center" wrapText="1"/>
    </xf>
    <xf numFmtId="0" fontId="8" fillId="0" borderId="47" xfId="0" applyFont="1" applyFill="1" applyBorder="1" applyAlignment="1">
      <alignment horizontal="center" vertical="center" wrapText="1"/>
    </xf>
    <xf numFmtId="0" fontId="8" fillId="0" borderId="48" xfId="0" applyFont="1" applyFill="1" applyBorder="1" applyAlignment="1">
      <alignment horizontal="center" vertical="center" wrapText="1"/>
    </xf>
    <xf numFmtId="0" fontId="11" fillId="0" borderId="13" xfId="0" applyFont="1" applyBorder="1" applyAlignment="1">
      <alignment horizontal="left" vertical="center"/>
    </xf>
    <xf numFmtId="0" fontId="11" fillId="0" borderId="19" xfId="0" applyFont="1" applyBorder="1" applyAlignment="1">
      <alignment horizontal="left" vertical="center"/>
    </xf>
    <xf numFmtId="0" fontId="8" fillId="0" borderId="26" xfId="0" applyFont="1" applyBorder="1" applyAlignment="1">
      <alignment horizontal="left" vertical="center" wrapText="1"/>
    </xf>
    <xf numFmtId="0" fontId="8" fillId="0" borderId="27" xfId="0" applyFont="1" applyBorder="1" applyAlignment="1">
      <alignment horizontal="left" vertical="center" wrapText="1"/>
    </xf>
    <xf numFmtId="0" fontId="15" fillId="0" borderId="51" xfId="5" applyFont="1" applyBorder="1" applyAlignment="1" applyProtection="1">
      <alignment horizontal="center" vertical="center" wrapText="1"/>
      <protection locked="0"/>
    </xf>
    <xf numFmtId="0" fontId="15" fillId="0" borderId="52" xfId="5" applyFont="1" applyBorder="1" applyAlignment="1" applyProtection="1">
      <alignment horizontal="center" vertical="center" wrapText="1"/>
      <protection locked="0"/>
    </xf>
    <xf numFmtId="0" fontId="15" fillId="0" borderId="53" xfId="5" applyFont="1" applyBorder="1" applyAlignment="1" applyProtection="1">
      <alignment horizontal="center" vertical="center" wrapText="1"/>
      <protection locked="0"/>
    </xf>
    <xf numFmtId="0" fontId="6" fillId="0" borderId="23" xfId="0" applyFont="1" applyBorder="1" applyAlignment="1">
      <alignment horizontal="center" vertical="center" wrapText="1"/>
    </xf>
    <xf numFmtId="0" fontId="6" fillId="0" borderId="3" xfId="0" applyFont="1" applyBorder="1" applyAlignment="1">
      <alignment horizontal="center" vertical="center" wrapText="1"/>
    </xf>
    <xf numFmtId="9" fontId="15" fillId="0" borderId="6" xfId="5" applyNumberFormat="1" applyFont="1" applyBorder="1" applyAlignment="1" applyProtection="1">
      <alignment horizontal="center" vertical="center" wrapText="1"/>
      <protection locked="0"/>
    </xf>
    <xf numFmtId="9" fontId="15" fillId="0" borderId="33" xfId="5" applyNumberFormat="1" applyFont="1" applyBorder="1" applyAlignment="1" applyProtection="1">
      <alignment horizontal="center" vertical="center" wrapText="1"/>
      <protection locked="0"/>
    </xf>
    <xf numFmtId="9" fontId="15" fillId="0" borderId="54" xfId="5" applyNumberFormat="1" applyFont="1" applyBorder="1" applyAlignment="1" applyProtection="1">
      <alignment horizontal="center" vertical="center" wrapText="1"/>
      <protection locked="0"/>
    </xf>
    <xf numFmtId="0" fontId="13" fillId="4" borderId="55" xfId="0" applyFont="1" applyFill="1" applyBorder="1" applyAlignment="1">
      <alignment horizontal="center" vertical="center" wrapText="1"/>
    </xf>
    <xf numFmtId="0" fontId="13" fillId="4" borderId="27" xfId="0" applyFont="1" applyFill="1" applyBorder="1" applyAlignment="1">
      <alignment horizontal="center" vertical="center" wrapText="1"/>
    </xf>
    <xf numFmtId="0" fontId="13" fillId="4" borderId="56" xfId="0" applyFont="1" applyFill="1" applyBorder="1" applyAlignment="1">
      <alignment horizontal="center" vertical="center" wrapText="1"/>
    </xf>
    <xf numFmtId="0" fontId="15" fillId="0" borderId="58" xfId="5" applyFont="1" applyBorder="1" applyAlignment="1" applyProtection="1">
      <alignment horizontal="center" vertical="center" wrapText="1"/>
      <protection locked="0"/>
    </xf>
    <xf numFmtId="0" fontId="15" fillId="0" borderId="20" xfId="5" applyFont="1" applyBorder="1" applyAlignment="1" applyProtection="1">
      <alignment horizontal="center" vertical="center" wrapText="1"/>
      <protection locked="0"/>
    </xf>
    <xf numFmtId="9" fontId="8" fillId="0" borderId="7" xfId="0" applyNumberFormat="1" applyFont="1" applyBorder="1" applyAlignment="1">
      <alignment horizontal="center" vertical="center"/>
    </xf>
    <xf numFmtId="9" fontId="10" fillId="0" borderId="43" xfId="5" applyNumberFormat="1" applyFont="1" applyBorder="1" applyAlignment="1" applyProtection="1">
      <alignment horizontal="center" vertical="center" wrapText="1"/>
      <protection locked="0"/>
    </xf>
    <xf numFmtId="9" fontId="10" fillId="0" borderId="44" xfId="5" applyNumberFormat="1" applyFont="1" applyBorder="1" applyAlignment="1" applyProtection="1">
      <alignment horizontal="center" vertical="center" wrapText="1"/>
      <protection locked="0"/>
    </xf>
    <xf numFmtId="9" fontId="10" fillId="0" borderId="45" xfId="5" applyNumberFormat="1" applyFont="1" applyBorder="1" applyAlignment="1" applyProtection="1">
      <alignment horizontal="center" vertical="center" wrapText="1"/>
      <protection locked="0"/>
    </xf>
    <xf numFmtId="9" fontId="15" fillId="0" borderId="42" xfId="5" applyNumberFormat="1" applyFont="1" applyBorder="1" applyAlignment="1" applyProtection="1">
      <alignment horizontal="center" vertical="center" wrapText="1"/>
      <protection locked="0"/>
    </xf>
    <xf numFmtId="9" fontId="15" fillId="0" borderId="35" xfId="5" applyNumberFormat="1" applyFont="1" applyBorder="1" applyAlignment="1" applyProtection="1">
      <alignment horizontal="center" vertical="center" wrapText="1"/>
      <protection locked="0"/>
    </xf>
    <xf numFmtId="9" fontId="15" fillId="0" borderId="57" xfId="5" applyNumberFormat="1" applyFont="1" applyBorder="1" applyAlignment="1" applyProtection="1">
      <alignment horizontal="center" vertical="center" wrapText="1"/>
      <protection locked="0"/>
    </xf>
    <xf numFmtId="9" fontId="15" fillId="0" borderId="50" xfId="5" applyNumberFormat="1" applyFont="1" applyBorder="1" applyAlignment="1" applyProtection="1">
      <alignment horizontal="center" vertical="center" wrapText="1"/>
      <protection locked="0"/>
    </xf>
    <xf numFmtId="0" fontId="0" fillId="0" borderId="27" xfId="0" applyBorder="1" applyAlignment="1">
      <alignment horizontal="center"/>
    </xf>
    <xf numFmtId="0" fontId="0" fillId="0" borderId="28" xfId="0" applyBorder="1" applyAlignment="1">
      <alignment horizontal="center"/>
    </xf>
    <xf numFmtId="0" fontId="9" fillId="0" borderId="26" xfId="0" applyFont="1" applyBorder="1" applyAlignment="1">
      <alignment horizontal="center" vertical="center"/>
    </xf>
    <xf numFmtId="0" fontId="9" fillId="0" borderId="27" xfId="0" applyFont="1" applyBorder="1" applyAlignment="1">
      <alignment horizontal="center" vertical="center"/>
    </xf>
    <xf numFmtId="0" fontId="9" fillId="0" borderId="28" xfId="0" applyFont="1" applyBorder="1" applyAlignment="1">
      <alignment horizontal="center" vertical="center"/>
    </xf>
    <xf numFmtId="0" fontId="4" fillId="4" borderId="7" xfId="5" applyFont="1" applyFill="1" applyBorder="1" applyAlignment="1" applyProtection="1">
      <alignment horizontal="center" vertical="center" wrapText="1"/>
      <protection hidden="1"/>
    </xf>
    <xf numFmtId="0" fontId="4" fillId="4" borderId="46" xfId="5" applyFont="1" applyFill="1" applyBorder="1" applyAlignment="1" applyProtection="1">
      <alignment horizontal="center" vertical="center" wrapText="1"/>
      <protection hidden="1"/>
    </xf>
    <xf numFmtId="0" fontId="6" fillId="4" borderId="27" xfId="0" applyFont="1" applyFill="1" applyBorder="1" applyAlignment="1">
      <alignment horizontal="center" vertical="center"/>
    </xf>
    <xf numFmtId="0" fontId="4" fillId="4" borderId="16" xfId="5" applyFont="1" applyFill="1" applyBorder="1" applyAlignment="1" applyProtection="1">
      <alignment horizontal="center" vertical="center" wrapText="1"/>
      <protection hidden="1"/>
    </xf>
    <xf numFmtId="0" fontId="4" fillId="4" borderId="15" xfId="5" applyFont="1" applyFill="1" applyBorder="1" applyAlignment="1" applyProtection="1">
      <alignment horizontal="center" vertical="center" wrapText="1"/>
      <protection hidden="1"/>
    </xf>
    <xf numFmtId="0" fontId="6" fillId="4" borderId="26" xfId="0" applyFont="1" applyFill="1" applyBorder="1" applyAlignment="1">
      <alignment horizontal="center" vertical="center"/>
    </xf>
    <xf numFmtId="0" fontId="6" fillId="4" borderId="28" xfId="0" applyFont="1" applyFill="1" applyBorder="1" applyAlignment="1">
      <alignment horizontal="center" vertical="center"/>
    </xf>
    <xf numFmtId="0" fontId="4" fillId="4" borderId="51" xfId="5" applyFont="1" applyFill="1" applyBorder="1" applyAlignment="1" applyProtection="1">
      <alignment horizontal="center" vertical="center" wrapText="1"/>
      <protection hidden="1"/>
    </xf>
    <xf numFmtId="0" fontId="4" fillId="4" borderId="53" xfId="5" applyFont="1" applyFill="1" applyBorder="1" applyAlignment="1" applyProtection="1">
      <alignment horizontal="center" vertical="center" wrapText="1"/>
      <protection hidden="1"/>
    </xf>
    <xf numFmtId="0" fontId="4" fillId="4" borderId="0" xfId="5" applyFont="1" applyFill="1" applyBorder="1" applyAlignment="1" applyProtection="1">
      <alignment horizontal="center" vertical="center" wrapText="1"/>
      <protection hidden="1"/>
    </xf>
    <xf numFmtId="0" fontId="4" fillId="4" borderId="8" xfId="5" applyFont="1" applyFill="1" applyBorder="1" applyAlignment="1" applyProtection="1">
      <alignment horizontal="center" vertical="center" wrapText="1"/>
      <protection hidden="1"/>
    </xf>
    <xf numFmtId="0" fontId="7" fillId="4" borderId="16" xfId="5" applyFont="1" applyFill="1" applyBorder="1" applyAlignment="1" applyProtection="1">
      <alignment horizontal="center" vertical="center" wrapText="1"/>
      <protection hidden="1"/>
    </xf>
    <xf numFmtId="0" fontId="7" fillId="4" borderId="15" xfId="5" applyFont="1" applyFill="1" applyBorder="1" applyAlignment="1" applyProtection="1">
      <alignment horizontal="center" vertical="center" wrapText="1"/>
      <protection hidden="1"/>
    </xf>
    <xf numFmtId="0" fontId="0" fillId="0" borderId="26" xfId="0" applyBorder="1" applyAlignment="1">
      <alignment horizontal="center"/>
    </xf>
    <xf numFmtId="0" fontId="9" fillId="0" borderId="7" xfId="0" applyFont="1" applyBorder="1" applyAlignment="1">
      <alignment horizontal="center" vertical="center"/>
    </xf>
    <xf numFmtId="0" fontId="9" fillId="0" borderId="0" xfId="0" applyFont="1" applyBorder="1" applyAlignment="1">
      <alignment horizontal="center" vertical="center"/>
    </xf>
    <xf numFmtId="9" fontId="15" fillId="0" borderId="41" xfId="5" applyNumberFormat="1" applyFont="1" applyBorder="1" applyAlignment="1" applyProtection="1">
      <alignment horizontal="center" vertical="center" wrapText="1"/>
      <protection locked="0"/>
    </xf>
    <xf numFmtId="9" fontId="15" fillId="0" borderId="36" xfId="5" applyNumberFormat="1" applyFont="1" applyBorder="1" applyAlignment="1" applyProtection="1">
      <alignment horizontal="center" vertical="center" wrapText="1"/>
      <protection locked="0"/>
    </xf>
    <xf numFmtId="9" fontId="0" fillId="0" borderId="9" xfId="0" applyNumberFormat="1" applyBorder="1" applyAlignment="1">
      <alignment horizontal="center" vertical="center"/>
    </xf>
    <xf numFmtId="9" fontId="0" fillId="0" borderId="35" xfId="0" applyNumberFormat="1" applyBorder="1" applyAlignment="1">
      <alignment horizontal="center" vertical="center"/>
    </xf>
    <xf numFmtId="0" fontId="11" fillId="0" borderId="1" xfId="0" applyFont="1" applyBorder="1" applyAlignment="1">
      <alignment horizontal="center" vertical="center"/>
    </xf>
    <xf numFmtId="0" fontId="15" fillId="0" borderId="6" xfId="5" applyFont="1" applyBorder="1" applyAlignment="1" applyProtection="1">
      <alignment horizontal="center" vertical="center" wrapText="1"/>
      <protection locked="0"/>
    </xf>
    <xf numFmtId="0" fontId="8" fillId="0" borderId="51" xfId="0" applyFont="1" applyBorder="1" applyAlignment="1">
      <alignment horizontal="center" vertical="center" wrapText="1"/>
    </xf>
    <xf numFmtId="0" fontId="8" fillId="0" borderId="53" xfId="0" applyFont="1" applyBorder="1" applyAlignment="1">
      <alignment horizontal="center" vertical="center" wrapText="1"/>
    </xf>
    <xf numFmtId="0" fontId="8" fillId="0" borderId="52" xfId="0" applyFont="1" applyBorder="1" applyAlignment="1">
      <alignment horizontal="center" vertical="center" wrapText="1"/>
    </xf>
    <xf numFmtId="0" fontId="13" fillId="4" borderId="26" xfId="0" applyFont="1" applyFill="1" applyBorder="1" applyAlignment="1">
      <alignment horizontal="center" vertical="center" wrapText="1"/>
    </xf>
    <xf numFmtId="0" fontId="13" fillId="4" borderId="28" xfId="0" applyFont="1" applyFill="1" applyBorder="1" applyAlignment="1">
      <alignment horizontal="center" vertical="center" wrapText="1"/>
    </xf>
    <xf numFmtId="0" fontId="14" fillId="4" borderId="55" xfId="0" applyFont="1" applyFill="1" applyBorder="1" applyAlignment="1">
      <alignment horizontal="center" vertical="center" wrapText="1"/>
    </xf>
    <xf numFmtId="0" fontId="14" fillId="4" borderId="27" xfId="0" applyFont="1" applyFill="1" applyBorder="1" applyAlignment="1">
      <alignment horizontal="center" vertical="center" wrapText="1"/>
    </xf>
    <xf numFmtId="0" fontId="14" fillId="4" borderId="56" xfId="0" applyFont="1" applyFill="1" applyBorder="1" applyAlignment="1">
      <alignment horizontal="center" vertical="center" wrapText="1"/>
    </xf>
    <xf numFmtId="0" fontId="4" fillId="4" borderId="49" xfId="5" applyFont="1" applyFill="1" applyBorder="1" applyAlignment="1" applyProtection="1">
      <alignment horizontal="center" vertical="center" wrapText="1"/>
      <protection hidden="1"/>
    </xf>
    <xf numFmtId="0" fontId="4" fillId="4" borderId="50" xfId="5" applyFont="1" applyFill="1" applyBorder="1" applyAlignment="1" applyProtection="1">
      <alignment horizontal="center" vertical="center" wrapText="1"/>
      <protection hidden="1"/>
    </xf>
    <xf numFmtId="0" fontId="7" fillId="4" borderId="17" xfId="5" applyFont="1" applyFill="1" applyBorder="1" applyAlignment="1" applyProtection="1">
      <alignment horizontal="center" vertical="center" wrapText="1"/>
      <protection hidden="1"/>
    </xf>
    <xf numFmtId="0" fontId="7" fillId="4" borderId="18" xfId="5" applyFont="1" applyFill="1" applyBorder="1" applyAlignment="1" applyProtection="1">
      <alignment horizontal="center" vertical="center" wrapText="1"/>
      <protection hidden="1"/>
    </xf>
    <xf numFmtId="0" fontId="7" fillId="4" borderId="27" xfId="5" applyFont="1" applyFill="1" applyBorder="1" applyAlignment="1" applyProtection="1">
      <alignment horizontal="center" vertical="center" wrapText="1"/>
      <protection hidden="1"/>
    </xf>
    <xf numFmtId="0" fontId="7" fillId="4" borderId="28" xfId="5" applyFont="1" applyFill="1" applyBorder="1" applyAlignment="1" applyProtection="1">
      <alignment horizontal="center" vertical="center" wrapText="1"/>
      <protection hidden="1"/>
    </xf>
    <xf numFmtId="0" fontId="15" fillId="0" borderId="57" xfId="5" applyFont="1" applyBorder="1" applyAlignment="1" applyProtection="1">
      <alignment horizontal="center" vertical="center" wrapText="1"/>
      <protection locked="0"/>
    </xf>
    <xf numFmtId="0" fontId="15" fillId="0" borderId="42" xfId="5" applyFont="1" applyBorder="1" applyAlignment="1" applyProtection="1">
      <alignment horizontal="center" vertical="center" wrapText="1"/>
      <protection locked="0"/>
    </xf>
    <xf numFmtId="0" fontId="15" fillId="0" borderId="49" xfId="5" applyFont="1" applyFill="1" applyBorder="1" applyAlignment="1" applyProtection="1">
      <alignment horizontal="center" vertical="center" wrapText="1"/>
      <protection locked="0"/>
    </xf>
    <xf numFmtId="0" fontId="15" fillId="0" borderId="50" xfId="5" applyFont="1" applyFill="1" applyBorder="1" applyAlignment="1" applyProtection="1">
      <alignment horizontal="center" vertical="center" wrapText="1"/>
      <protection locked="0"/>
    </xf>
    <xf numFmtId="9" fontId="11" fillId="0" borderId="9" xfId="9" applyFont="1" applyBorder="1" applyAlignment="1">
      <alignment horizontal="center"/>
    </xf>
    <xf numFmtId="9" fontId="11" fillId="0" borderId="35" xfId="9" applyFont="1" applyBorder="1" applyAlignment="1">
      <alignment horizontal="center"/>
    </xf>
    <xf numFmtId="0" fontId="8" fillId="0" borderId="47" xfId="0" applyFont="1" applyBorder="1" applyAlignment="1">
      <alignment horizontal="left" vertical="center" wrapText="1"/>
    </xf>
    <xf numFmtId="0" fontId="8" fillId="0" borderId="65" xfId="0" applyFont="1" applyBorder="1" applyAlignment="1">
      <alignment horizontal="left" vertical="center" wrapText="1"/>
    </xf>
    <xf numFmtId="0" fontId="8" fillId="0" borderId="66" xfId="0" applyFont="1" applyBorder="1" applyAlignment="1">
      <alignment horizontal="left" vertical="center" wrapText="1"/>
    </xf>
    <xf numFmtId="0" fontId="8" fillId="3" borderId="47" xfId="0" applyFont="1" applyFill="1" applyBorder="1" applyAlignment="1">
      <alignment horizontal="left" vertical="center" wrapText="1"/>
    </xf>
    <xf numFmtId="0" fontId="8" fillId="3" borderId="65" xfId="0" applyFont="1" applyFill="1" applyBorder="1" applyAlignment="1">
      <alignment horizontal="left" vertical="center" wrapText="1"/>
    </xf>
    <xf numFmtId="0" fontId="8" fillId="3" borderId="66" xfId="0" applyFont="1" applyFill="1" applyBorder="1" applyAlignment="1">
      <alignment horizontal="left" vertical="center" wrapText="1"/>
    </xf>
    <xf numFmtId="0" fontId="8" fillId="0" borderId="47" xfId="0" applyFont="1" applyBorder="1" applyAlignment="1">
      <alignment horizontal="left" wrapText="1"/>
    </xf>
    <xf numFmtId="0" fontId="8" fillId="0" borderId="65" xfId="0" applyFont="1" applyBorder="1" applyAlignment="1">
      <alignment horizontal="left"/>
    </xf>
    <xf numFmtId="0" fontId="8" fillId="0" borderId="66" xfId="0" applyFont="1" applyBorder="1" applyAlignment="1">
      <alignment horizontal="left"/>
    </xf>
    <xf numFmtId="0" fontId="8" fillId="0" borderId="65" xfId="0" applyFont="1" applyBorder="1" applyAlignment="1">
      <alignment horizontal="left" vertical="center"/>
    </xf>
    <xf numFmtId="0" fontId="8" fillId="0" borderId="66" xfId="0" applyFont="1" applyBorder="1" applyAlignment="1">
      <alignment horizontal="left" vertical="center"/>
    </xf>
    <xf numFmtId="0" fontId="12" fillId="0" borderId="37" xfId="0" applyFont="1" applyBorder="1" applyAlignment="1">
      <alignment horizontal="center" vertical="center" wrapText="1"/>
    </xf>
    <xf numFmtId="0" fontId="12" fillId="0" borderId="16" xfId="0" applyFont="1" applyBorder="1" applyAlignment="1">
      <alignment horizontal="center" vertical="center" wrapText="1"/>
    </xf>
    <xf numFmtId="0" fontId="12" fillId="0" borderId="17" xfId="0" applyFont="1" applyBorder="1" applyAlignment="1">
      <alignment horizontal="center" vertical="center" wrapText="1"/>
    </xf>
    <xf numFmtId="0" fontId="12" fillId="0" borderId="6" xfId="0" applyFont="1" applyBorder="1" applyAlignment="1">
      <alignment horizontal="center" vertical="center" wrapText="1"/>
    </xf>
    <xf numFmtId="0" fontId="12" fillId="0" borderId="1" xfId="0" applyFont="1" applyBorder="1" applyAlignment="1">
      <alignment horizontal="center" vertical="center" wrapText="1"/>
    </xf>
    <xf numFmtId="0" fontId="12" fillId="0" borderId="5" xfId="0" applyFont="1" applyBorder="1" applyAlignment="1">
      <alignment horizontal="center" vertical="center" wrapText="1"/>
    </xf>
    <xf numFmtId="0" fontId="8" fillId="0" borderId="47" xfId="0" applyFont="1" applyFill="1" applyBorder="1" applyAlignment="1">
      <alignment horizontal="left" vertical="center" wrapText="1"/>
    </xf>
    <xf numFmtId="0" fontId="8" fillId="0" borderId="65" xfId="0" applyFont="1" applyFill="1" applyBorder="1" applyAlignment="1">
      <alignment horizontal="left" vertical="center" wrapText="1"/>
    </xf>
    <xf numFmtId="0" fontId="8" fillId="0" borderId="66" xfId="0" applyFont="1" applyFill="1" applyBorder="1" applyAlignment="1">
      <alignment horizontal="left" vertical="center" wrapText="1"/>
    </xf>
    <xf numFmtId="0" fontId="8" fillId="0" borderId="0" xfId="0" applyFont="1" applyBorder="1" applyAlignment="1">
      <alignment horizontal="center"/>
    </xf>
    <xf numFmtId="0" fontId="8" fillId="0" borderId="10" xfId="0" applyFont="1" applyBorder="1" applyAlignment="1">
      <alignment horizontal="left" wrapText="1"/>
    </xf>
    <xf numFmtId="0" fontId="8" fillId="0" borderId="15" xfId="0" applyFont="1" applyBorder="1" applyAlignment="1">
      <alignment horizontal="left" wrapText="1"/>
    </xf>
    <xf numFmtId="0" fontId="8" fillId="0" borderId="18" xfId="0" applyFont="1" applyBorder="1" applyAlignment="1">
      <alignment horizontal="left" wrapText="1"/>
    </xf>
    <xf numFmtId="0" fontId="8" fillId="0" borderId="11" xfId="0" applyFont="1" applyBorder="1" applyAlignment="1">
      <alignment horizontal="center"/>
    </xf>
  </cellXfs>
  <cellStyles count="15">
    <cellStyle name="Millares" xfId="1" builtinId="3"/>
    <cellStyle name="Millares 2" xfId="10"/>
    <cellStyle name="Moneda 2" xfId="2"/>
    <cellStyle name="Moneda 2 2" xfId="11"/>
    <cellStyle name="Normal" xfId="0" builtinId="0"/>
    <cellStyle name="Normal 2" xfId="3"/>
    <cellStyle name="Normal 2 2" xfId="4"/>
    <cellStyle name="Normal 3" xfId="5"/>
    <cellStyle name="Normal 4" xfId="6"/>
    <cellStyle name="Normal 5" xfId="7"/>
    <cellStyle name="Normal 5 2" xfId="12"/>
    <cellStyle name="Normal 6" xfId="8"/>
    <cellStyle name="Normal 6 2" xfId="13"/>
    <cellStyle name="Porcentaje" xfId="9" builtinId="5"/>
    <cellStyle name="Porcentaje 2" xfId="14"/>
  </cellStyles>
  <dxfs count="16">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0" tint="-4.9989318521683403E-2"/>
        </patternFill>
      </fill>
    </dxf>
    <dxf>
      <font>
        <color theme="0"/>
      </font>
      <fill>
        <patternFill>
          <bgColor rgb="FF339966"/>
        </patternFill>
      </fill>
    </dxf>
  </dxfs>
  <tableStyles count="1" defaultTableStyle="TableStyleMedium9" defaultPivotStyle="PivotStyleLight16">
    <tableStyle name="CustomTableStyle" pivot="0" count="2">
      <tableStyleElement type="headerRow" dxfId="15"/>
      <tableStyleElement type="firstRowStripe" dxfId="14"/>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1752600</xdr:colOff>
      <xdr:row>1</xdr:row>
      <xdr:rowOff>38100</xdr:rowOff>
    </xdr:from>
    <xdr:to>
      <xdr:col>1</xdr:col>
      <xdr:colOff>3438525</xdr:colOff>
      <xdr:row>1</xdr:row>
      <xdr:rowOff>847725</xdr:rowOff>
    </xdr:to>
    <xdr:pic>
      <xdr:nvPicPr>
        <xdr:cNvPr id="27278" name="Imagen 1">
          <a:extLst>
            <a:ext uri="{FF2B5EF4-FFF2-40B4-BE49-F238E27FC236}">
              <a16:creationId xmlns="" xmlns:a16="http://schemas.microsoft.com/office/drawing/2014/main" id="{00000000-0008-0000-0000-00008E6A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24050" y="600075"/>
          <a:ext cx="1685925"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66</xdr:col>
      <xdr:colOff>176893</xdr:colOff>
      <xdr:row>1</xdr:row>
      <xdr:rowOff>234042</xdr:rowOff>
    </xdr:from>
    <xdr:to>
      <xdr:col>69</xdr:col>
      <xdr:colOff>118836</xdr:colOff>
      <xdr:row>1</xdr:row>
      <xdr:rowOff>786492</xdr:rowOff>
    </xdr:to>
    <xdr:pic>
      <xdr:nvPicPr>
        <xdr:cNvPr id="27279" name="Imagen 1">
          <a:extLst>
            <a:ext uri="{FF2B5EF4-FFF2-40B4-BE49-F238E27FC236}">
              <a16:creationId xmlns="" xmlns:a16="http://schemas.microsoft.com/office/drawing/2014/main" id="{00000000-0008-0000-0000-00008F6A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852822" y="791935"/>
          <a:ext cx="2227943" cy="552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UPRA18\Documents\UPRA%202013%20-%20AAMG\SISTEMA%20DE%20GESTI&#211;N%20DE%20CALIDAD%20UPRA%20REINGENIER&#205;A\SEGUIMIENTO%20-%20MEDICI&#211;N%20Y%20CONTROL\Formato%20de%20Seguimiento,%20Medici&#243;n%20y%20Control%20Proyectos%20Inv%20UPR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 GENERAL"/>
      <sheetName val="INFORMACIÓN GENERAL"/>
      <sheetName val="ACTIVIDADES 2013"/>
      <sheetName val="ACTIVIDADES 2012"/>
      <sheetName val="PAG. 1"/>
      <sheetName val="PAG. 2"/>
      <sheetName val="PAG. 3"/>
      <sheetName val="PAG. 4"/>
      <sheetName val="PAG. 5"/>
      <sheetName val="PAG. 6"/>
      <sheetName val="PAG. 7"/>
      <sheetName val="PAG. 8 PRODUCTOS BPIN"/>
      <sheetName val="PAG. 8 ACTIVIDADES BPIN"/>
      <sheetName val="PAG. 8 PROYECTOS OPERATIVOS"/>
      <sheetName val="PAG. 9"/>
      <sheetName val="PAG. 10"/>
      <sheetName val="PAG. 11"/>
      <sheetName val="PAG. 12"/>
      <sheetName val="P.A. DATOS BÁSICOS 2012"/>
      <sheetName val="P.A. CRONOGRAMA 2012"/>
      <sheetName val="FICHA INVERSION 2012"/>
      <sheetName val="P.A. DATOS BÁSICOS 2013"/>
      <sheetName val="P.A. CRONOGRAMA 2013"/>
      <sheetName val="FICHA INVERSION 2013"/>
      <sheetName val="PLAN OPERATIVO 2013"/>
      <sheetName val="TERRITORIALIZACIÓN"/>
      <sheetName val="P.A.Terri-Local Vigencia"/>
      <sheetName val="Hoja1"/>
      <sheetName val="CODIGOS"/>
    </sheetNames>
    <sheetDataSet>
      <sheetData sheetId="0">
        <row r="328">
          <cell r="A328" t="str">
            <v>Seleccione Año</v>
          </cell>
        </row>
        <row r="329">
          <cell r="A329">
            <v>2012</v>
          </cell>
        </row>
        <row r="330">
          <cell r="A330">
            <v>2013</v>
          </cell>
        </row>
        <row r="331">
          <cell r="A331">
            <v>2014</v>
          </cell>
        </row>
        <row r="332">
          <cell r="A332">
            <v>2015</v>
          </cell>
        </row>
        <row r="333">
          <cell r="A333">
            <v>2016</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pageSetUpPr fitToPage="1"/>
  </sheetPr>
  <dimension ref="A1:BY98"/>
  <sheetViews>
    <sheetView tabSelected="1" topLeftCell="D14" zoomScale="70" zoomScaleNormal="70" workbookViewId="0">
      <selection activeCell="BM17" sqref="BM17:BR17"/>
    </sheetView>
  </sheetViews>
  <sheetFormatPr baseColWidth="10" defaultColWidth="9.140625" defaultRowHeight="14.25" x14ac:dyDescent="0.2"/>
  <cols>
    <col min="1" max="1" width="2.5703125" customWidth="1"/>
    <col min="2" max="2" width="57.5703125" customWidth="1"/>
    <col min="3" max="3" width="31.140625" customWidth="1"/>
    <col min="4" max="4" width="41.5703125" customWidth="1"/>
    <col min="5" max="5" width="20.7109375" customWidth="1"/>
    <col min="6" max="6" width="21.140625" customWidth="1"/>
    <col min="7" max="7" width="22.42578125" customWidth="1"/>
    <col min="8" max="8" width="17.140625" customWidth="1"/>
    <col min="9" max="9" width="20.140625" customWidth="1"/>
    <col min="10" max="10" width="17.140625" customWidth="1"/>
    <col min="11" max="11" width="13.85546875" customWidth="1"/>
    <col min="12" max="12" width="15" customWidth="1"/>
    <col min="13" max="21" width="3.140625" hidden="1" customWidth="1"/>
    <col min="22" max="25" width="2.85546875" hidden="1" customWidth="1"/>
    <col min="26" max="30" width="2.5703125" hidden="1" customWidth="1"/>
    <col min="31" max="34" width="2.85546875" hidden="1" customWidth="1"/>
    <col min="35" max="38" width="3.140625" hidden="1" customWidth="1"/>
    <col min="39" max="46" width="2.85546875" hidden="1" customWidth="1"/>
    <col min="47" max="47" width="3.5703125" hidden="1" customWidth="1"/>
    <col min="48" max="48" width="4" hidden="1" customWidth="1"/>
    <col min="49" max="49" width="3.42578125" hidden="1" customWidth="1"/>
    <col min="50" max="50" width="3.5703125" hidden="1" customWidth="1"/>
    <col min="51" max="51" width="4" hidden="1" customWidth="1"/>
    <col min="52" max="56" width="2.85546875" hidden="1" customWidth="1"/>
    <col min="57" max="60" width="3.85546875" hidden="1" customWidth="1"/>
    <col min="61" max="63" width="2.85546875" hidden="1" customWidth="1"/>
    <col min="64" max="64" width="4.28515625" hidden="1" customWidth="1"/>
    <col min="65" max="65" width="2.5703125" style="176" customWidth="1"/>
    <col min="66" max="69" width="11.42578125" style="176" customWidth="1"/>
    <col min="70" max="70" width="32.42578125" style="176" customWidth="1"/>
    <col min="71" max="75" width="11.42578125" customWidth="1"/>
    <col min="76" max="76" width="14.85546875" customWidth="1"/>
    <col min="77" max="77" width="16.28515625" customWidth="1"/>
    <col min="78" max="256" width="11.42578125" customWidth="1"/>
  </cols>
  <sheetData>
    <row r="1" spans="1:70" ht="44.25" customHeight="1" thickBot="1" x14ac:dyDescent="0.25"/>
    <row r="2" spans="1:70" ht="70.5" customHeight="1" thickBot="1" x14ac:dyDescent="0.25">
      <c r="B2" s="233"/>
      <c r="C2" s="215"/>
      <c r="D2" s="217" t="s">
        <v>0</v>
      </c>
      <c r="E2" s="218"/>
      <c r="F2" s="218"/>
      <c r="G2" s="218"/>
      <c r="H2" s="218"/>
      <c r="I2" s="218"/>
      <c r="J2" s="218"/>
      <c r="K2" s="218"/>
      <c r="L2" s="218"/>
      <c r="M2" s="218"/>
      <c r="N2" s="218"/>
      <c r="O2" s="218"/>
      <c r="P2" s="218"/>
      <c r="Q2" s="218"/>
      <c r="R2" s="218"/>
      <c r="S2" s="218"/>
      <c r="T2" s="218"/>
      <c r="U2" s="218"/>
      <c r="V2" s="218"/>
      <c r="W2" s="218"/>
      <c r="X2" s="218"/>
      <c r="Y2" s="218"/>
      <c r="Z2" s="218"/>
      <c r="AA2" s="218"/>
      <c r="AB2" s="218"/>
      <c r="AC2" s="218"/>
      <c r="AD2" s="218"/>
      <c r="AE2" s="218"/>
      <c r="AF2" s="218"/>
      <c r="AG2" s="218"/>
      <c r="AH2" s="218"/>
      <c r="AI2" s="218"/>
      <c r="AJ2" s="218"/>
      <c r="AK2" s="218"/>
      <c r="AL2" s="218"/>
      <c r="AM2" s="218"/>
      <c r="AN2" s="218"/>
      <c r="AO2" s="218"/>
      <c r="AP2" s="218"/>
      <c r="AQ2" s="218"/>
      <c r="AR2" s="218"/>
      <c r="AS2" s="218"/>
      <c r="AT2" s="218"/>
      <c r="AU2" s="218"/>
      <c r="AV2" s="218"/>
      <c r="AW2" s="218"/>
      <c r="AX2" s="218"/>
      <c r="AY2" s="218"/>
      <c r="AZ2" s="218"/>
      <c r="BA2" s="219"/>
      <c r="BB2" s="215"/>
      <c r="BC2" s="215"/>
      <c r="BD2" s="215"/>
      <c r="BE2" s="215"/>
      <c r="BF2" s="215"/>
      <c r="BG2" s="215"/>
      <c r="BH2" s="215"/>
      <c r="BI2" s="215"/>
      <c r="BJ2" s="215"/>
      <c r="BK2" s="215"/>
      <c r="BL2" s="216"/>
    </row>
    <row r="3" spans="1:70" ht="41.25" customHeight="1" x14ac:dyDescent="0.2">
      <c r="B3" s="220" t="s">
        <v>1</v>
      </c>
      <c r="C3" s="229" t="s">
        <v>2</v>
      </c>
      <c r="D3" s="234" t="s">
        <v>3</v>
      </c>
      <c r="E3" s="235"/>
      <c r="F3" s="235"/>
      <c r="G3" s="235"/>
      <c r="H3" s="235"/>
      <c r="I3" s="235"/>
      <c r="J3" s="235"/>
      <c r="K3" s="235"/>
      <c r="L3" s="235"/>
      <c r="M3" s="235"/>
      <c r="N3" s="235"/>
      <c r="O3" s="235"/>
      <c r="P3" s="235"/>
      <c r="Q3" s="235"/>
      <c r="R3" s="235"/>
      <c r="S3" s="235"/>
      <c r="T3" s="235"/>
      <c r="U3" s="235"/>
      <c r="V3" s="235"/>
      <c r="W3" s="235"/>
      <c r="X3" s="235"/>
      <c r="Y3" s="235"/>
      <c r="Z3" s="235"/>
      <c r="AA3" s="235"/>
      <c r="AB3" s="235"/>
      <c r="AC3" s="235"/>
      <c r="AD3" s="235"/>
      <c r="AE3" s="235"/>
      <c r="AF3" s="235"/>
      <c r="AG3" s="235"/>
      <c r="AH3" s="235"/>
      <c r="AI3" s="235"/>
      <c r="AJ3" s="235"/>
      <c r="AK3" s="235"/>
      <c r="AL3" s="235"/>
      <c r="AM3" s="235"/>
      <c r="AN3" s="235"/>
      <c r="AO3" s="235"/>
      <c r="AP3" s="235"/>
      <c r="AQ3" s="235"/>
      <c r="AR3" s="235"/>
      <c r="AS3" s="235"/>
      <c r="AT3" s="235"/>
      <c r="AU3" s="235"/>
      <c r="AV3" s="235"/>
      <c r="AW3" s="235"/>
      <c r="AX3" s="235"/>
      <c r="AY3" s="235"/>
      <c r="AZ3" s="235"/>
      <c r="BA3" s="235"/>
      <c r="BB3" s="4"/>
      <c r="BC3" s="4"/>
      <c r="BD3" s="4"/>
      <c r="BE3" s="4"/>
      <c r="BF3" s="4"/>
      <c r="BG3" s="4"/>
      <c r="BH3" s="4"/>
      <c r="BI3" s="4"/>
      <c r="BJ3" s="4"/>
      <c r="BK3" s="4"/>
      <c r="BL3" s="5"/>
    </row>
    <row r="4" spans="1:70" x14ac:dyDescent="0.2">
      <c r="B4" s="221"/>
      <c r="C4" s="230"/>
      <c r="D4" s="234"/>
      <c r="E4" s="235"/>
      <c r="F4" s="235"/>
      <c r="G4" s="235"/>
      <c r="H4" s="235"/>
      <c r="I4" s="235"/>
      <c r="J4" s="235"/>
      <c r="K4" s="235"/>
      <c r="L4" s="235"/>
      <c r="M4" s="235"/>
      <c r="N4" s="235"/>
      <c r="O4" s="235"/>
      <c r="P4" s="235"/>
      <c r="Q4" s="235"/>
      <c r="R4" s="235"/>
      <c r="S4" s="235"/>
      <c r="T4" s="235"/>
      <c r="U4" s="235"/>
      <c r="V4" s="235"/>
      <c r="W4" s="235"/>
      <c r="X4" s="235"/>
      <c r="Y4" s="235"/>
      <c r="Z4" s="235"/>
      <c r="AA4" s="235"/>
      <c r="AB4" s="235"/>
      <c r="AC4" s="235"/>
      <c r="AD4" s="235"/>
      <c r="AE4" s="235"/>
      <c r="AF4" s="235"/>
      <c r="AG4" s="235"/>
      <c r="AH4" s="235"/>
      <c r="AI4" s="235"/>
      <c r="AJ4" s="235"/>
      <c r="AK4" s="235"/>
      <c r="AL4" s="235"/>
      <c r="AM4" s="235"/>
      <c r="AN4" s="235"/>
      <c r="AO4" s="235"/>
      <c r="AP4" s="235"/>
      <c r="AQ4" s="235"/>
      <c r="AR4" s="235"/>
      <c r="AS4" s="235"/>
      <c r="AT4" s="235"/>
      <c r="AU4" s="235"/>
      <c r="AV4" s="235"/>
      <c r="AW4" s="235"/>
      <c r="AX4" s="235"/>
      <c r="AY4" s="235"/>
      <c r="AZ4" s="235"/>
      <c r="BA4" s="235"/>
      <c r="BB4" s="4"/>
      <c r="BC4" s="4"/>
      <c r="BD4" s="4"/>
      <c r="BE4" s="4"/>
      <c r="BF4" s="4"/>
      <c r="BG4" s="4"/>
      <c r="BH4" s="4"/>
      <c r="BI4" s="4"/>
      <c r="BJ4" s="4"/>
      <c r="BK4" s="4"/>
      <c r="BL4" s="5"/>
    </row>
    <row r="5" spans="1:70" ht="26.25" customHeight="1" thickBot="1" x14ac:dyDescent="0.25">
      <c r="B5" s="19">
        <v>2016</v>
      </c>
      <c r="C5" s="50">
        <v>42627</v>
      </c>
      <c r="D5" s="45"/>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7"/>
    </row>
    <row r="6" spans="1:70" ht="23.25" customHeight="1" thickBot="1" x14ac:dyDescent="0.25">
      <c r="B6" s="44"/>
      <c r="C6" s="49"/>
      <c r="D6" s="51"/>
      <c r="E6" s="52"/>
      <c r="F6" s="52"/>
      <c r="G6" s="52"/>
      <c r="H6" s="52"/>
      <c r="I6" s="52"/>
      <c r="J6" s="52"/>
      <c r="K6" s="52"/>
      <c r="L6" s="52"/>
      <c r="M6" s="52"/>
      <c r="N6" s="52"/>
      <c r="O6" s="52"/>
      <c r="P6" s="52"/>
      <c r="Q6" s="52"/>
      <c r="R6" s="52"/>
      <c r="S6" s="52"/>
      <c r="T6" s="52"/>
      <c r="U6" s="52"/>
      <c r="V6" s="52"/>
      <c r="W6" s="52"/>
      <c r="X6" s="52"/>
      <c r="Y6" s="52"/>
      <c r="Z6" s="52"/>
      <c r="AA6" s="52"/>
      <c r="AB6" s="52"/>
      <c r="AC6" s="52"/>
      <c r="AD6" s="52"/>
      <c r="AE6" s="52"/>
      <c r="AF6" s="52"/>
      <c r="AG6" s="52"/>
      <c r="AH6" s="52"/>
      <c r="AI6" s="52"/>
      <c r="AJ6" s="52"/>
      <c r="AK6" s="52"/>
      <c r="AL6" s="52"/>
      <c r="AM6" s="52"/>
      <c r="AN6" s="52"/>
      <c r="AO6" s="52"/>
      <c r="AP6" s="52"/>
      <c r="AQ6" s="52"/>
      <c r="AR6" s="52"/>
      <c r="AS6" s="52"/>
      <c r="AT6" s="52"/>
      <c r="AU6" s="52"/>
      <c r="AV6" s="52"/>
      <c r="AW6" s="52"/>
      <c r="AX6" s="52"/>
      <c r="AY6" s="52"/>
      <c r="AZ6" s="52"/>
      <c r="BA6" s="52"/>
      <c r="BB6" s="52"/>
      <c r="BC6" s="52"/>
      <c r="BD6" s="52"/>
      <c r="BE6" s="52"/>
      <c r="BF6" s="52"/>
      <c r="BG6" s="52"/>
      <c r="BH6" s="52"/>
      <c r="BI6" s="52"/>
      <c r="BJ6" s="52"/>
      <c r="BK6" s="52"/>
      <c r="BL6" s="53"/>
    </row>
    <row r="7" spans="1:70" ht="27.75" customHeight="1" thickBot="1" x14ac:dyDescent="0.25">
      <c r="A7" s="4"/>
      <c r="B7" s="225" t="s">
        <v>4</v>
      </c>
      <c r="C7" s="222"/>
      <c r="D7" s="222"/>
      <c r="E7" s="222"/>
      <c r="F7" s="222"/>
      <c r="G7" s="222"/>
      <c r="H7" s="222"/>
      <c r="I7" s="226"/>
      <c r="J7" s="222"/>
      <c r="K7" s="222"/>
      <c r="L7" s="222"/>
      <c r="M7" s="222"/>
      <c r="N7" s="222"/>
      <c r="O7" s="222"/>
      <c r="P7" s="222"/>
      <c r="Q7" s="222"/>
      <c r="R7" s="222"/>
      <c r="S7" s="222"/>
      <c r="T7" s="222"/>
      <c r="U7" s="222"/>
      <c r="V7" s="222"/>
      <c r="W7" s="222"/>
      <c r="X7" s="222"/>
      <c r="Y7" s="222"/>
      <c r="Z7" s="222"/>
      <c r="AA7" s="222"/>
      <c r="AB7" s="222"/>
      <c r="AC7" s="222"/>
      <c r="AD7" s="222"/>
      <c r="AE7" s="222"/>
      <c r="AF7" s="222"/>
      <c r="AG7" s="222"/>
      <c r="AH7" s="222"/>
      <c r="AI7" s="222"/>
      <c r="AJ7" s="222"/>
      <c r="AK7" s="222"/>
      <c r="AL7" s="222"/>
      <c r="AM7" s="222"/>
      <c r="AN7" s="222"/>
      <c r="AO7" s="222"/>
      <c r="AP7" s="222"/>
      <c r="AQ7" s="222"/>
      <c r="AR7" s="222"/>
      <c r="AS7" s="222"/>
      <c r="AT7" s="222"/>
      <c r="AU7" s="222"/>
      <c r="AV7" s="222"/>
      <c r="AW7" s="222"/>
      <c r="AX7" s="222"/>
      <c r="AY7" s="222"/>
      <c r="AZ7" s="222"/>
      <c r="BA7" s="222"/>
      <c r="BB7" s="222"/>
      <c r="BC7" s="222"/>
      <c r="BD7" s="222"/>
      <c r="BE7" s="222"/>
      <c r="BF7" s="222"/>
      <c r="BG7" s="222"/>
      <c r="BH7" s="222"/>
      <c r="BI7" s="222"/>
      <c r="BJ7" s="222"/>
      <c r="BK7" s="222"/>
      <c r="BL7" s="222"/>
      <c r="BM7" s="273" t="s">
        <v>228</v>
      </c>
      <c r="BN7" s="274"/>
      <c r="BO7" s="274"/>
      <c r="BP7" s="274"/>
      <c r="BQ7" s="274"/>
      <c r="BR7" s="275"/>
    </row>
    <row r="8" spans="1:70" ht="31.5" hidden="1" customHeight="1" x14ac:dyDescent="0.25">
      <c r="B8" s="10"/>
      <c r="C8" s="11"/>
      <c r="D8" s="11"/>
      <c r="E8" s="11"/>
      <c r="F8" s="11"/>
      <c r="G8" s="11"/>
      <c r="H8" s="11"/>
      <c r="I8" s="140"/>
      <c r="J8" s="11"/>
      <c r="K8" s="11"/>
      <c r="L8" s="11"/>
      <c r="M8" s="47">
        <v>42373</v>
      </c>
      <c r="N8" s="47">
        <v>42380</v>
      </c>
      <c r="O8" s="47">
        <v>42387</v>
      </c>
      <c r="P8" s="47">
        <v>42394</v>
      </c>
      <c r="Q8" s="47">
        <v>42401</v>
      </c>
      <c r="R8" s="47">
        <v>42408</v>
      </c>
      <c r="S8" s="47">
        <v>42415</v>
      </c>
      <c r="T8" s="47">
        <v>42422</v>
      </c>
      <c r="U8" s="47">
        <v>42429</v>
      </c>
      <c r="V8" s="47">
        <v>42436</v>
      </c>
      <c r="W8" s="47">
        <v>42443</v>
      </c>
      <c r="X8" s="47">
        <v>42450</v>
      </c>
      <c r="Y8" s="47">
        <v>42457</v>
      </c>
      <c r="Z8" s="47">
        <v>42464</v>
      </c>
      <c r="AA8" s="48">
        <v>42471</v>
      </c>
      <c r="AB8" s="48">
        <v>42478</v>
      </c>
      <c r="AC8" s="48">
        <v>42485</v>
      </c>
      <c r="AD8" s="48">
        <v>42492</v>
      </c>
      <c r="AE8" s="48">
        <v>42499</v>
      </c>
      <c r="AF8" s="48">
        <v>42506</v>
      </c>
      <c r="AG8" s="48">
        <v>42513</v>
      </c>
      <c r="AH8" s="48">
        <v>42520</v>
      </c>
      <c r="AI8" s="48">
        <v>42527</v>
      </c>
      <c r="AJ8" s="48">
        <v>42534</v>
      </c>
      <c r="AK8" s="48">
        <v>42541</v>
      </c>
      <c r="AL8" s="48">
        <v>42548</v>
      </c>
      <c r="AM8" s="48">
        <v>42555</v>
      </c>
      <c r="AN8" s="48">
        <v>42562</v>
      </c>
      <c r="AO8" s="48">
        <v>42569</v>
      </c>
      <c r="AP8" s="48">
        <v>42576</v>
      </c>
      <c r="AQ8" s="48">
        <v>42583</v>
      </c>
      <c r="AR8" s="48">
        <v>42590</v>
      </c>
      <c r="AS8" s="48">
        <v>42597</v>
      </c>
      <c r="AT8" s="48">
        <v>42604</v>
      </c>
      <c r="AU8" s="48">
        <v>43706</v>
      </c>
      <c r="AV8" s="48">
        <v>42618</v>
      </c>
      <c r="AW8" s="48">
        <v>42625</v>
      </c>
      <c r="AX8" s="48">
        <v>42632</v>
      </c>
      <c r="AY8" s="48">
        <v>42639</v>
      </c>
      <c r="AZ8" s="48">
        <v>42646</v>
      </c>
      <c r="BA8" s="48">
        <v>42653</v>
      </c>
      <c r="BB8" s="48">
        <v>42660</v>
      </c>
      <c r="BC8" s="48">
        <v>42667</v>
      </c>
      <c r="BD8" s="48">
        <v>42674</v>
      </c>
      <c r="BE8" s="48">
        <v>42681</v>
      </c>
      <c r="BF8" s="48">
        <v>42688</v>
      </c>
      <c r="BG8" s="48">
        <v>42695</v>
      </c>
      <c r="BH8" s="48">
        <v>42702</v>
      </c>
      <c r="BI8" s="48">
        <v>42709</v>
      </c>
      <c r="BJ8" s="48">
        <v>42716</v>
      </c>
      <c r="BK8" s="48">
        <v>42723</v>
      </c>
      <c r="BL8" s="162">
        <v>42730</v>
      </c>
      <c r="BM8" s="276"/>
      <c r="BN8" s="277"/>
      <c r="BO8" s="277"/>
      <c r="BP8" s="277"/>
      <c r="BQ8" s="277"/>
      <c r="BR8" s="278"/>
    </row>
    <row r="9" spans="1:70" ht="36" hidden="1" customHeight="1" thickBot="1" x14ac:dyDescent="0.3">
      <c r="B9" s="10"/>
      <c r="C9" s="11"/>
      <c r="D9" s="11"/>
      <c r="E9" s="11"/>
      <c r="F9" s="11"/>
      <c r="G9" s="11"/>
      <c r="H9" s="11"/>
      <c r="I9" s="140"/>
      <c r="J9" s="11"/>
      <c r="K9" s="11"/>
      <c r="L9" s="11"/>
      <c r="M9" s="35">
        <v>42379</v>
      </c>
      <c r="N9" s="35">
        <v>42386</v>
      </c>
      <c r="O9" s="35">
        <v>42393</v>
      </c>
      <c r="P9" s="35">
        <v>42400</v>
      </c>
      <c r="Q9" s="35">
        <v>42407</v>
      </c>
      <c r="R9" s="35">
        <v>42414</v>
      </c>
      <c r="S9" s="35">
        <v>42421</v>
      </c>
      <c r="T9" s="35">
        <v>42428</v>
      </c>
      <c r="U9" s="35">
        <v>42435</v>
      </c>
      <c r="V9" s="46">
        <v>42442</v>
      </c>
      <c r="W9" s="46">
        <v>42449</v>
      </c>
      <c r="X9" s="46">
        <v>42456</v>
      </c>
      <c r="Y9" s="46">
        <v>42463</v>
      </c>
      <c r="Z9" s="46">
        <v>42470</v>
      </c>
      <c r="AA9" s="46">
        <v>42477</v>
      </c>
      <c r="AB9" s="46">
        <v>42484</v>
      </c>
      <c r="AC9" s="46">
        <v>42491</v>
      </c>
      <c r="AD9" s="46">
        <v>42498</v>
      </c>
      <c r="AE9" s="46">
        <v>42505</v>
      </c>
      <c r="AF9" s="46">
        <v>42512</v>
      </c>
      <c r="AG9" s="46">
        <v>42519</v>
      </c>
      <c r="AH9" s="46">
        <v>42526</v>
      </c>
      <c r="AI9" s="35">
        <v>42533</v>
      </c>
      <c r="AJ9" s="35">
        <v>42540</v>
      </c>
      <c r="AK9" s="35">
        <v>42547</v>
      </c>
      <c r="AL9" s="35">
        <v>42554</v>
      </c>
      <c r="AM9" s="35">
        <v>42561</v>
      </c>
      <c r="AN9" s="35">
        <v>42568</v>
      </c>
      <c r="AO9" s="35">
        <v>42575</v>
      </c>
      <c r="AP9" s="35">
        <v>42582</v>
      </c>
      <c r="AQ9" s="35">
        <v>42589</v>
      </c>
      <c r="AR9" s="35">
        <v>42596</v>
      </c>
      <c r="AS9" s="35">
        <v>42603</v>
      </c>
      <c r="AT9" s="35">
        <v>42610</v>
      </c>
      <c r="AU9" s="35">
        <v>42617</v>
      </c>
      <c r="AV9" s="35">
        <v>42624</v>
      </c>
      <c r="AW9" s="35">
        <v>42631</v>
      </c>
      <c r="AX9" s="35">
        <v>42638</v>
      </c>
      <c r="AY9" s="35">
        <v>42645</v>
      </c>
      <c r="AZ9" s="35">
        <v>42652</v>
      </c>
      <c r="BA9" s="35">
        <v>42659</v>
      </c>
      <c r="BB9" s="35">
        <v>42666</v>
      </c>
      <c r="BC9" s="35">
        <v>42673</v>
      </c>
      <c r="BD9" s="35">
        <v>42680</v>
      </c>
      <c r="BE9" s="35">
        <v>42687</v>
      </c>
      <c r="BF9" s="35">
        <v>42694</v>
      </c>
      <c r="BG9" s="35">
        <v>42701</v>
      </c>
      <c r="BH9" s="35">
        <v>42708</v>
      </c>
      <c r="BI9" s="35">
        <v>42715</v>
      </c>
      <c r="BJ9" s="35">
        <v>42722</v>
      </c>
      <c r="BK9" s="35">
        <v>42729</v>
      </c>
      <c r="BL9" s="163">
        <v>42735</v>
      </c>
      <c r="BM9" s="276"/>
      <c r="BN9" s="277"/>
      <c r="BO9" s="277"/>
      <c r="BP9" s="277"/>
      <c r="BQ9" s="277"/>
      <c r="BR9" s="278"/>
    </row>
    <row r="10" spans="1:70" ht="41.25" customHeight="1" thickBot="1" x14ac:dyDescent="0.25">
      <c r="A10" s="4"/>
      <c r="B10" s="227" t="s">
        <v>5</v>
      </c>
      <c r="C10" s="250" t="s">
        <v>6</v>
      </c>
      <c r="D10" s="223" t="s">
        <v>7</v>
      </c>
      <c r="E10" s="223" t="s">
        <v>8</v>
      </c>
      <c r="F10" s="231" t="s">
        <v>9</v>
      </c>
      <c r="G10" s="223" t="s">
        <v>10</v>
      </c>
      <c r="H10" s="231" t="s">
        <v>11</v>
      </c>
      <c r="I10" s="252" t="s">
        <v>12</v>
      </c>
      <c r="J10" s="254"/>
      <c r="K10" s="254"/>
      <c r="L10" s="255"/>
      <c r="M10" s="245" t="s">
        <v>13</v>
      </c>
      <c r="N10" s="203"/>
      <c r="O10" s="203"/>
      <c r="P10" s="246"/>
      <c r="Q10" s="202" t="s">
        <v>14</v>
      </c>
      <c r="R10" s="203"/>
      <c r="S10" s="203"/>
      <c r="T10" s="246"/>
      <c r="U10" s="247" t="s">
        <v>15</v>
      </c>
      <c r="V10" s="248"/>
      <c r="W10" s="248"/>
      <c r="X10" s="248"/>
      <c r="Y10" s="249"/>
      <c r="Z10" s="202" t="s">
        <v>16</v>
      </c>
      <c r="AA10" s="203"/>
      <c r="AB10" s="203"/>
      <c r="AC10" s="204"/>
      <c r="AD10" s="202" t="s">
        <v>17</v>
      </c>
      <c r="AE10" s="203"/>
      <c r="AF10" s="203"/>
      <c r="AG10" s="204"/>
      <c r="AH10" s="202" t="s">
        <v>18</v>
      </c>
      <c r="AI10" s="203"/>
      <c r="AJ10" s="203"/>
      <c r="AK10" s="203"/>
      <c r="AL10" s="204"/>
      <c r="AM10" s="202" t="s">
        <v>19</v>
      </c>
      <c r="AN10" s="203"/>
      <c r="AO10" s="203"/>
      <c r="AP10" s="204"/>
      <c r="AQ10" s="202" t="s">
        <v>20</v>
      </c>
      <c r="AR10" s="203"/>
      <c r="AS10" s="203"/>
      <c r="AT10" s="203"/>
      <c r="AU10" s="204"/>
      <c r="AV10" s="202" t="s">
        <v>21</v>
      </c>
      <c r="AW10" s="203"/>
      <c r="AX10" s="203"/>
      <c r="AY10" s="204"/>
      <c r="AZ10" s="202" t="s">
        <v>22</v>
      </c>
      <c r="BA10" s="203"/>
      <c r="BB10" s="203"/>
      <c r="BC10" s="204"/>
      <c r="BD10" s="202" t="s">
        <v>23</v>
      </c>
      <c r="BE10" s="203"/>
      <c r="BF10" s="203"/>
      <c r="BG10" s="203"/>
      <c r="BH10" s="204"/>
      <c r="BI10" s="202" t="s">
        <v>24</v>
      </c>
      <c r="BJ10" s="203"/>
      <c r="BK10" s="203"/>
      <c r="BL10" s="203"/>
      <c r="BM10" s="276"/>
      <c r="BN10" s="277"/>
      <c r="BO10" s="277"/>
      <c r="BP10" s="277"/>
      <c r="BQ10" s="277"/>
      <c r="BR10" s="278"/>
    </row>
    <row r="11" spans="1:70" ht="39" customHeight="1" thickBot="1" x14ac:dyDescent="0.25">
      <c r="A11" s="4"/>
      <c r="B11" s="228"/>
      <c r="C11" s="251"/>
      <c r="D11" s="224"/>
      <c r="E11" s="224"/>
      <c r="F11" s="232"/>
      <c r="G11" s="224"/>
      <c r="H11" s="232"/>
      <c r="I11" s="253"/>
      <c r="J11" s="101" t="s">
        <v>25</v>
      </c>
      <c r="K11" s="101" t="s">
        <v>26</v>
      </c>
      <c r="L11" s="102" t="s">
        <v>27</v>
      </c>
      <c r="M11" s="91">
        <v>1</v>
      </c>
      <c r="N11" s="92">
        <v>2</v>
      </c>
      <c r="O11" s="92">
        <v>3</v>
      </c>
      <c r="P11" s="92">
        <v>4</v>
      </c>
      <c r="Q11" s="92">
        <v>1</v>
      </c>
      <c r="R11" s="92">
        <v>2</v>
      </c>
      <c r="S11" s="92">
        <v>3</v>
      </c>
      <c r="T11" s="92">
        <v>4</v>
      </c>
      <c r="U11" s="92">
        <v>1</v>
      </c>
      <c r="V11" s="92">
        <v>2</v>
      </c>
      <c r="W11" s="92">
        <v>3</v>
      </c>
      <c r="X11" s="92">
        <v>4</v>
      </c>
      <c r="Y11" s="92">
        <v>5</v>
      </c>
      <c r="Z11" s="92">
        <v>1</v>
      </c>
      <c r="AA11" s="93">
        <v>2</v>
      </c>
      <c r="AB11" s="93">
        <v>3</v>
      </c>
      <c r="AC11" s="93">
        <v>4</v>
      </c>
      <c r="AD11" s="92">
        <v>1</v>
      </c>
      <c r="AE11" s="92">
        <v>2</v>
      </c>
      <c r="AF11" s="92">
        <v>3</v>
      </c>
      <c r="AG11" s="92">
        <v>4</v>
      </c>
      <c r="AH11" s="92">
        <v>1</v>
      </c>
      <c r="AI11" s="92">
        <v>2</v>
      </c>
      <c r="AJ11" s="92">
        <v>3</v>
      </c>
      <c r="AK11" s="92">
        <v>4</v>
      </c>
      <c r="AL11" s="92">
        <v>5</v>
      </c>
      <c r="AM11" s="92">
        <v>1</v>
      </c>
      <c r="AN11" s="92">
        <v>2</v>
      </c>
      <c r="AO11" s="92">
        <v>3</v>
      </c>
      <c r="AP11" s="92">
        <v>4</v>
      </c>
      <c r="AQ11" s="92">
        <v>1</v>
      </c>
      <c r="AR11" s="92">
        <v>2</v>
      </c>
      <c r="AS11" s="92">
        <v>3</v>
      </c>
      <c r="AT11" s="92">
        <v>4</v>
      </c>
      <c r="AU11" s="92">
        <v>5</v>
      </c>
      <c r="AV11" s="92">
        <v>1</v>
      </c>
      <c r="AW11" s="92">
        <v>2</v>
      </c>
      <c r="AX11" s="92">
        <v>3</v>
      </c>
      <c r="AY11" s="92">
        <v>4</v>
      </c>
      <c r="AZ11" s="92">
        <v>1</v>
      </c>
      <c r="BA11" s="92">
        <v>2</v>
      </c>
      <c r="BB11" s="92">
        <v>3</v>
      </c>
      <c r="BC11" s="92">
        <v>4</v>
      </c>
      <c r="BD11" s="92">
        <v>1</v>
      </c>
      <c r="BE11" s="92">
        <v>2</v>
      </c>
      <c r="BF11" s="92">
        <v>3</v>
      </c>
      <c r="BG11" s="92">
        <v>4</v>
      </c>
      <c r="BH11" s="92">
        <v>5</v>
      </c>
      <c r="BI11" s="92">
        <v>1</v>
      </c>
      <c r="BJ11" s="92">
        <v>2</v>
      </c>
      <c r="BK11" s="92">
        <v>3</v>
      </c>
      <c r="BL11" s="164">
        <v>4</v>
      </c>
      <c r="BM11" s="276"/>
      <c r="BN11" s="277"/>
      <c r="BO11" s="277"/>
      <c r="BP11" s="277"/>
      <c r="BQ11" s="277"/>
      <c r="BR11" s="278"/>
    </row>
    <row r="12" spans="1:70" ht="92.25" customHeight="1" x14ac:dyDescent="0.2">
      <c r="B12" s="242" t="s">
        <v>28</v>
      </c>
      <c r="C12" s="205" t="s">
        <v>29</v>
      </c>
      <c r="D12" s="56" t="s">
        <v>30</v>
      </c>
      <c r="E12" s="57" t="s">
        <v>31</v>
      </c>
      <c r="F12" s="57" t="s">
        <v>32</v>
      </c>
      <c r="G12" s="58" t="s">
        <v>33</v>
      </c>
      <c r="H12" s="66">
        <v>42401</v>
      </c>
      <c r="I12" s="66">
        <v>42459</v>
      </c>
      <c r="J12" s="17">
        <v>1</v>
      </c>
      <c r="K12" s="89">
        <v>1</v>
      </c>
      <c r="L12" s="207">
        <f>AVERAGE(K12:K19)</f>
        <v>0.88624999999999998</v>
      </c>
      <c r="M12" s="36"/>
      <c r="N12" s="31"/>
      <c r="O12" s="31"/>
      <c r="P12" s="31"/>
      <c r="Q12" s="31"/>
      <c r="R12" s="31"/>
      <c r="S12" s="31"/>
      <c r="T12" s="31"/>
      <c r="U12" s="31"/>
      <c r="V12" s="31"/>
      <c r="W12" s="31"/>
      <c r="X12" s="31"/>
      <c r="Y12" s="31"/>
      <c r="Z12" s="31"/>
      <c r="AA12" s="31"/>
      <c r="AB12" s="31"/>
      <c r="AC12" s="31"/>
      <c r="AD12" s="31"/>
      <c r="AE12" s="31"/>
      <c r="AF12" s="31"/>
      <c r="AG12" s="31"/>
      <c r="AH12" s="31"/>
      <c r="AI12" s="31"/>
      <c r="AJ12" s="31"/>
      <c r="AK12" s="31"/>
      <c r="AL12" s="31"/>
      <c r="AM12" s="31"/>
      <c r="AN12" s="31"/>
      <c r="AO12" s="31"/>
      <c r="AP12" s="31"/>
      <c r="AQ12" s="31"/>
      <c r="AR12" s="31"/>
      <c r="AS12" s="31"/>
      <c r="AT12" s="31"/>
      <c r="AU12" s="31"/>
      <c r="AV12" s="31"/>
      <c r="AW12" s="31"/>
      <c r="AX12" s="31"/>
      <c r="AY12" s="31"/>
      <c r="AZ12" s="31"/>
      <c r="BA12" s="31"/>
      <c r="BB12" s="31"/>
      <c r="BC12" s="31"/>
      <c r="BD12" s="31"/>
      <c r="BE12" s="31"/>
      <c r="BF12" s="31"/>
      <c r="BG12" s="31"/>
      <c r="BH12" s="31"/>
      <c r="BI12" s="31"/>
      <c r="BJ12" s="31"/>
      <c r="BK12" s="31"/>
      <c r="BL12" s="165"/>
      <c r="BM12" s="262" t="s">
        <v>229</v>
      </c>
      <c r="BN12" s="263"/>
      <c r="BO12" s="263"/>
      <c r="BP12" s="263"/>
      <c r="BQ12" s="263"/>
      <c r="BR12" s="264"/>
    </row>
    <row r="13" spans="1:70" ht="92.25" customHeight="1" x14ac:dyDescent="0.2">
      <c r="B13" s="244"/>
      <c r="C13" s="206"/>
      <c r="D13" s="105" t="s">
        <v>34</v>
      </c>
      <c r="E13" s="57" t="s">
        <v>35</v>
      </c>
      <c r="F13" s="57" t="s">
        <v>36</v>
      </c>
      <c r="G13" s="58" t="s">
        <v>37</v>
      </c>
      <c r="H13" s="66">
        <v>42461</v>
      </c>
      <c r="I13" s="66">
        <v>42475</v>
      </c>
      <c r="J13" s="17">
        <v>1</v>
      </c>
      <c r="K13" s="89">
        <v>1</v>
      </c>
      <c r="L13" s="207"/>
      <c r="M13" s="36"/>
      <c r="N13" s="31"/>
      <c r="O13" s="31"/>
      <c r="P13" s="31"/>
      <c r="Q13" s="31"/>
      <c r="R13" s="31"/>
      <c r="S13" s="31"/>
      <c r="T13" s="31"/>
      <c r="U13" s="31"/>
      <c r="V13" s="31"/>
      <c r="W13" s="31"/>
      <c r="X13" s="31"/>
      <c r="Y13" s="31"/>
      <c r="Z13" s="31"/>
      <c r="AA13" s="31"/>
      <c r="AB13" s="31"/>
      <c r="AC13" s="31"/>
      <c r="AD13" s="31"/>
      <c r="AE13" s="31"/>
      <c r="AF13" s="31"/>
      <c r="AG13" s="31"/>
      <c r="AH13" s="31"/>
      <c r="AI13" s="31"/>
      <c r="AJ13" s="31"/>
      <c r="AK13" s="31"/>
      <c r="AL13" s="31"/>
      <c r="AM13" s="31"/>
      <c r="AN13" s="31"/>
      <c r="AO13" s="31"/>
      <c r="AP13" s="31"/>
      <c r="AQ13" s="31"/>
      <c r="AR13" s="31"/>
      <c r="AS13" s="31"/>
      <c r="AT13" s="31"/>
      <c r="AU13" s="31"/>
      <c r="AV13" s="31"/>
      <c r="AW13" s="31"/>
      <c r="AX13" s="31"/>
      <c r="AY13" s="31"/>
      <c r="AZ13" s="31"/>
      <c r="BA13" s="31"/>
      <c r="BB13" s="31"/>
      <c r="BC13" s="31"/>
      <c r="BD13" s="31"/>
      <c r="BE13" s="31"/>
      <c r="BF13" s="31"/>
      <c r="BG13" s="31"/>
      <c r="BH13" s="31"/>
      <c r="BI13" s="31"/>
      <c r="BJ13" s="31"/>
      <c r="BK13" s="31"/>
      <c r="BL13" s="165"/>
      <c r="BM13" s="262" t="s">
        <v>229</v>
      </c>
      <c r="BN13" s="263"/>
      <c r="BO13" s="263"/>
      <c r="BP13" s="263"/>
      <c r="BQ13" s="263"/>
      <c r="BR13" s="264"/>
    </row>
    <row r="14" spans="1:70" ht="60.75" customHeight="1" x14ac:dyDescent="0.2">
      <c r="B14" s="244"/>
      <c r="C14" s="103" t="s">
        <v>38</v>
      </c>
      <c r="D14" s="59" t="s">
        <v>39</v>
      </c>
      <c r="E14" s="60" t="s">
        <v>40</v>
      </c>
      <c r="F14" s="60" t="s">
        <v>41</v>
      </c>
      <c r="G14" s="61" t="s">
        <v>42</v>
      </c>
      <c r="H14" s="67">
        <v>42401</v>
      </c>
      <c r="I14" s="67">
        <v>42457</v>
      </c>
      <c r="J14" s="17">
        <v>1</v>
      </c>
      <c r="K14" s="18">
        <v>1</v>
      </c>
      <c r="L14" s="207"/>
      <c r="M14" s="8"/>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66"/>
      <c r="BM14" s="262" t="s">
        <v>229</v>
      </c>
      <c r="BN14" s="263"/>
      <c r="BO14" s="263"/>
      <c r="BP14" s="263"/>
      <c r="BQ14" s="263"/>
      <c r="BR14" s="264"/>
    </row>
    <row r="15" spans="1:70" ht="60.75" customHeight="1" x14ac:dyDescent="0.2">
      <c r="B15" s="244"/>
      <c r="C15" s="106" t="s">
        <v>43</v>
      </c>
      <c r="D15" s="59" t="s">
        <v>44</v>
      </c>
      <c r="E15" s="60" t="s">
        <v>45</v>
      </c>
      <c r="F15" s="60" t="s">
        <v>46</v>
      </c>
      <c r="G15" s="58" t="s">
        <v>37</v>
      </c>
      <c r="H15" s="67">
        <v>42445</v>
      </c>
      <c r="I15" s="67">
        <v>42457</v>
      </c>
      <c r="J15" s="17">
        <v>1</v>
      </c>
      <c r="K15" s="18">
        <v>1</v>
      </c>
      <c r="L15" s="207"/>
      <c r="M15" s="8"/>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66"/>
      <c r="BM15" s="262" t="s">
        <v>229</v>
      </c>
      <c r="BN15" s="263"/>
      <c r="BO15" s="263"/>
      <c r="BP15" s="263"/>
      <c r="BQ15" s="263"/>
      <c r="BR15" s="264"/>
    </row>
    <row r="16" spans="1:70" ht="48.75" customHeight="1" x14ac:dyDescent="0.2">
      <c r="B16" s="244"/>
      <c r="C16" s="107" t="s">
        <v>47</v>
      </c>
      <c r="D16" s="59" t="s">
        <v>48</v>
      </c>
      <c r="E16" s="62" t="s">
        <v>35</v>
      </c>
      <c r="F16" s="60" t="s">
        <v>49</v>
      </c>
      <c r="G16" s="61" t="s">
        <v>50</v>
      </c>
      <c r="H16" s="67">
        <v>42457</v>
      </c>
      <c r="I16" s="67">
        <v>42460</v>
      </c>
      <c r="J16" s="17">
        <v>1</v>
      </c>
      <c r="K16" s="18">
        <v>1</v>
      </c>
      <c r="L16" s="207"/>
      <c r="M16" s="8"/>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66"/>
      <c r="BM16" s="262" t="s">
        <v>229</v>
      </c>
      <c r="BN16" s="263"/>
      <c r="BO16" s="263"/>
      <c r="BP16" s="263"/>
      <c r="BQ16" s="263"/>
      <c r="BR16" s="264"/>
    </row>
    <row r="17" spans="2:77" ht="86.25" customHeight="1" x14ac:dyDescent="0.2">
      <c r="B17" s="244"/>
      <c r="C17" s="256" t="s">
        <v>51</v>
      </c>
      <c r="D17" s="59" t="s">
        <v>52</v>
      </c>
      <c r="E17" s="60" t="s">
        <v>53</v>
      </c>
      <c r="F17" s="60" t="s">
        <v>54</v>
      </c>
      <c r="G17" s="61" t="s">
        <v>42</v>
      </c>
      <c r="H17" s="67" t="s">
        <v>55</v>
      </c>
      <c r="I17" s="67" t="s">
        <v>56</v>
      </c>
      <c r="J17" s="17">
        <v>0.75</v>
      </c>
      <c r="K17" s="18">
        <v>0.75</v>
      </c>
      <c r="L17" s="207"/>
      <c r="M17" s="8"/>
      <c r="N17" s="1"/>
      <c r="O17" s="1"/>
      <c r="P17" s="1"/>
      <c r="Q17" s="1"/>
      <c r="R17" s="2"/>
      <c r="S17" s="2"/>
      <c r="T17" s="2"/>
      <c r="U17" s="2"/>
      <c r="V17" s="1"/>
      <c r="W17" s="1"/>
      <c r="X17" s="1"/>
      <c r="Y17" s="1"/>
      <c r="Z17" s="2"/>
      <c r="AA17" s="2"/>
      <c r="AB17" s="1"/>
      <c r="AC17" s="1"/>
      <c r="AD17" s="1"/>
      <c r="AE17" s="1"/>
      <c r="AF17" s="1"/>
      <c r="AG17" s="1"/>
      <c r="AH17" s="1"/>
      <c r="AI17" s="1"/>
      <c r="AJ17" s="1"/>
      <c r="AK17" s="1"/>
      <c r="AL17" s="1"/>
      <c r="AM17" s="2"/>
      <c r="AN17" s="2"/>
      <c r="AO17" s="1"/>
      <c r="AP17" s="1"/>
      <c r="AQ17" s="1"/>
      <c r="AR17" s="1"/>
      <c r="AS17" s="1"/>
      <c r="AT17" s="1"/>
      <c r="AU17" s="1"/>
      <c r="AV17" s="1"/>
      <c r="AW17" s="1"/>
      <c r="AX17" s="1"/>
      <c r="AY17" s="1"/>
      <c r="AZ17" s="2"/>
      <c r="BA17" s="2"/>
      <c r="BB17" s="1"/>
      <c r="BC17" s="1"/>
      <c r="BD17" s="1"/>
      <c r="BE17" s="1"/>
      <c r="BF17" s="1"/>
      <c r="BG17" s="1"/>
      <c r="BH17" s="1"/>
      <c r="BI17" s="1"/>
      <c r="BJ17" s="1"/>
      <c r="BK17" s="1"/>
      <c r="BL17" s="166"/>
      <c r="BM17" s="265" t="s">
        <v>265</v>
      </c>
      <c r="BN17" s="266"/>
      <c r="BO17" s="266"/>
      <c r="BP17" s="266"/>
      <c r="BQ17" s="266"/>
      <c r="BR17" s="267"/>
    </row>
    <row r="18" spans="2:77" ht="75.75" customHeight="1" x14ac:dyDescent="0.2">
      <c r="B18" s="244"/>
      <c r="C18" s="257"/>
      <c r="D18" s="108" t="s">
        <v>57</v>
      </c>
      <c r="E18" s="64" t="s">
        <v>58</v>
      </c>
      <c r="F18" s="60" t="s">
        <v>59</v>
      </c>
      <c r="G18" s="65" t="s">
        <v>60</v>
      </c>
      <c r="H18" s="67" t="s">
        <v>61</v>
      </c>
      <c r="I18" s="67" t="s">
        <v>62</v>
      </c>
      <c r="J18" s="90">
        <v>0.67</v>
      </c>
      <c r="K18" s="21">
        <v>0.67</v>
      </c>
      <c r="L18" s="207"/>
      <c r="M18" s="8"/>
      <c r="N18" s="1"/>
      <c r="O18" s="1"/>
      <c r="P18" s="1"/>
      <c r="Q18" s="1"/>
      <c r="R18" s="2"/>
      <c r="S18" s="2"/>
      <c r="T18" s="2"/>
      <c r="U18" s="2"/>
      <c r="V18" s="1"/>
      <c r="W18" s="1"/>
      <c r="X18" s="1"/>
      <c r="Y18" s="1"/>
      <c r="Z18" s="2"/>
      <c r="AA18" s="2"/>
      <c r="AB18" s="1"/>
      <c r="AC18" s="1"/>
      <c r="AD18" s="1"/>
      <c r="AE18" s="1"/>
      <c r="AF18" s="1"/>
      <c r="AG18" s="1"/>
      <c r="AH18" s="1"/>
      <c r="AI18" s="1"/>
      <c r="AJ18" s="1"/>
      <c r="AK18" s="1"/>
      <c r="AL18" s="1"/>
      <c r="AM18" s="2"/>
      <c r="AN18" s="2"/>
      <c r="AO18" s="1"/>
      <c r="AP18" s="1"/>
      <c r="AQ18" s="1"/>
      <c r="AR18" s="1"/>
      <c r="AS18" s="1"/>
      <c r="AT18" s="1"/>
      <c r="AU18" s="1"/>
      <c r="AV18" s="1"/>
      <c r="AW18" s="1"/>
      <c r="AX18" s="1"/>
      <c r="AY18" s="1"/>
      <c r="AZ18" s="2"/>
      <c r="BA18" s="2"/>
      <c r="BB18" s="1"/>
      <c r="BC18" s="1"/>
      <c r="BD18" s="1"/>
      <c r="BE18" s="1"/>
      <c r="BF18" s="1"/>
      <c r="BG18" s="1"/>
      <c r="BH18" s="1"/>
      <c r="BI18" s="1"/>
      <c r="BJ18" s="1"/>
      <c r="BK18" s="1"/>
      <c r="BL18" s="166"/>
      <c r="BM18" s="265" t="s">
        <v>262</v>
      </c>
      <c r="BN18" s="266"/>
      <c r="BO18" s="266"/>
      <c r="BP18" s="266"/>
      <c r="BQ18" s="266"/>
      <c r="BR18" s="267"/>
    </row>
    <row r="19" spans="2:77" ht="105.75" customHeight="1" thickBot="1" x14ac:dyDescent="0.25">
      <c r="B19" s="243"/>
      <c r="C19" s="104" t="s">
        <v>63</v>
      </c>
      <c r="D19" s="63" t="s">
        <v>64</v>
      </c>
      <c r="E19" s="64" t="s">
        <v>65</v>
      </c>
      <c r="F19" s="64" t="s">
        <v>66</v>
      </c>
      <c r="G19" s="65" t="s">
        <v>67</v>
      </c>
      <c r="H19" s="67" t="s">
        <v>68</v>
      </c>
      <c r="I19" s="67" t="s">
        <v>69</v>
      </c>
      <c r="J19" s="20">
        <v>0.67</v>
      </c>
      <c r="K19" s="21">
        <v>0.67</v>
      </c>
      <c r="L19" s="207"/>
      <c r="M19" s="136"/>
      <c r="N19" s="41"/>
      <c r="O19" s="41"/>
      <c r="P19" s="41"/>
      <c r="Q19" s="137"/>
      <c r="R19" s="137"/>
      <c r="S19" s="137"/>
      <c r="T19" s="137"/>
      <c r="U19" s="137"/>
      <c r="V19" s="137"/>
      <c r="W19" s="137"/>
      <c r="X19" s="137"/>
      <c r="Y19" s="137"/>
      <c r="Z19" s="137"/>
      <c r="AA19" s="137"/>
      <c r="AB19" s="137"/>
      <c r="AC19" s="137"/>
      <c r="AD19" s="41"/>
      <c r="AE19" s="41"/>
      <c r="AF19" s="41"/>
      <c r="AG19" s="41"/>
      <c r="AH19" s="137"/>
      <c r="AI19" s="137"/>
      <c r="AJ19" s="137"/>
      <c r="AK19" s="137"/>
      <c r="AL19" s="137"/>
      <c r="AM19" s="137"/>
      <c r="AN19" s="137"/>
      <c r="AO19" s="137"/>
      <c r="AP19" s="137"/>
      <c r="AQ19" s="137"/>
      <c r="AR19" s="137"/>
      <c r="AS19" s="137"/>
      <c r="AT19" s="137"/>
      <c r="AU19" s="137"/>
      <c r="AV19" s="137"/>
      <c r="AW19" s="41"/>
      <c r="AX19" s="41"/>
      <c r="AY19" s="137"/>
      <c r="AZ19" s="137"/>
      <c r="BA19" s="137"/>
      <c r="BB19" s="137"/>
      <c r="BC19" s="22"/>
      <c r="BD19" s="22"/>
      <c r="BE19" s="22"/>
      <c r="BF19" s="22"/>
      <c r="BG19" s="22"/>
      <c r="BH19" s="22"/>
      <c r="BI19" s="22"/>
      <c r="BJ19" s="22"/>
      <c r="BK19" s="22"/>
      <c r="BL19" s="167"/>
      <c r="BM19" s="268" t="s">
        <v>261</v>
      </c>
      <c r="BN19" s="269"/>
      <c r="BO19" s="269"/>
      <c r="BP19" s="269"/>
      <c r="BQ19" s="269"/>
      <c r="BR19" s="270"/>
    </row>
    <row r="20" spans="2:77" ht="69.75" customHeight="1" x14ac:dyDescent="0.2">
      <c r="B20" s="242" t="s">
        <v>70</v>
      </c>
      <c r="C20" s="258" t="s">
        <v>71</v>
      </c>
      <c r="D20" s="70" t="s">
        <v>72</v>
      </c>
      <c r="E20" s="71" t="s">
        <v>73</v>
      </c>
      <c r="F20" s="71" t="s">
        <v>74</v>
      </c>
      <c r="G20" s="71" t="s">
        <v>75</v>
      </c>
      <c r="H20" s="68">
        <v>42430</v>
      </c>
      <c r="I20" s="68">
        <v>42643</v>
      </c>
      <c r="J20" s="24">
        <v>0.85</v>
      </c>
      <c r="K20" s="28">
        <v>1</v>
      </c>
      <c r="L20" s="182">
        <f>AVERAGE(K20:K21)</f>
        <v>1</v>
      </c>
      <c r="M20" s="131"/>
      <c r="N20" s="132"/>
      <c r="O20" s="132"/>
      <c r="P20" s="138"/>
      <c r="Q20" s="138"/>
      <c r="R20" s="138"/>
      <c r="S20" s="138"/>
      <c r="T20" s="138"/>
      <c r="U20" s="138"/>
      <c r="V20" s="138"/>
      <c r="W20" s="138"/>
      <c r="X20" s="138"/>
      <c r="Y20" s="138"/>
      <c r="Z20" s="138"/>
      <c r="AA20" s="138"/>
      <c r="AB20" s="138"/>
      <c r="AC20" s="138"/>
      <c r="AD20" s="138"/>
      <c r="AE20" s="138"/>
      <c r="AF20" s="138"/>
      <c r="AG20" s="138"/>
      <c r="AH20" s="138"/>
      <c r="AI20" s="139"/>
      <c r="AJ20" s="139"/>
      <c r="AK20" s="139"/>
      <c r="AL20" s="139"/>
      <c r="AM20" s="139"/>
      <c r="AN20" s="139"/>
      <c r="AO20" s="138"/>
      <c r="AP20" s="138"/>
      <c r="AQ20" s="138"/>
      <c r="AR20" s="138"/>
      <c r="AS20" s="138"/>
      <c r="AT20" s="138"/>
      <c r="AU20" s="138"/>
      <c r="AV20" s="138"/>
      <c r="AW20" s="138"/>
      <c r="AX20" s="138"/>
      <c r="AY20" s="138"/>
      <c r="AZ20" s="138"/>
      <c r="BA20" s="138"/>
      <c r="BB20" s="138"/>
      <c r="BC20" s="132"/>
      <c r="BD20" s="132"/>
      <c r="BE20" s="132"/>
      <c r="BF20" s="132"/>
      <c r="BG20" s="132"/>
      <c r="BH20" s="132"/>
      <c r="BI20" s="132"/>
      <c r="BJ20" s="132"/>
      <c r="BK20" s="132"/>
      <c r="BL20" s="168"/>
      <c r="BM20" s="262" t="s">
        <v>230</v>
      </c>
      <c r="BN20" s="271"/>
      <c r="BO20" s="271"/>
      <c r="BP20" s="271"/>
      <c r="BQ20" s="271"/>
      <c r="BR20" s="272"/>
    </row>
    <row r="21" spans="2:77" ht="57" customHeight="1" thickBot="1" x14ac:dyDescent="0.25">
      <c r="B21" s="243"/>
      <c r="C21" s="259"/>
      <c r="D21" s="72" t="s">
        <v>76</v>
      </c>
      <c r="E21" s="73" t="s">
        <v>77</v>
      </c>
      <c r="F21" s="73" t="s">
        <v>78</v>
      </c>
      <c r="G21" s="74" t="s">
        <v>79</v>
      </c>
      <c r="H21" s="69">
        <v>42401</v>
      </c>
      <c r="I21" s="69">
        <v>42735</v>
      </c>
      <c r="J21" s="23">
        <v>0.64</v>
      </c>
      <c r="K21" s="30">
        <v>1</v>
      </c>
      <c r="L21" s="184"/>
      <c r="M21" s="37"/>
      <c r="N21" s="38"/>
      <c r="O21" s="38"/>
      <c r="P21" s="38"/>
      <c r="Q21" s="38"/>
      <c r="R21" s="43"/>
      <c r="S21" s="43"/>
      <c r="T21" s="43"/>
      <c r="U21" s="43"/>
      <c r="V21" s="43"/>
      <c r="W21" s="43"/>
      <c r="X21" s="43"/>
      <c r="Y21" s="43"/>
      <c r="Z21" s="43"/>
      <c r="AA21" s="43"/>
      <c r="AB21" s="43"/>
      <c r="AC21" s="43"/>
      <c r="AD21" s="43"/>
      <c r="AE21" s="43"/>
      <c r="AF21" s="43"/>
      <c r="AG21" s="43"/>
      <c r="AH21" s="43"/>
      <c r="AI21" s="43"/>
      <c r="AJ21" s="43"/>
      <c r="AK21" s="43"/>
      <c r="AL21" s="43"/>
      <c r="AM21" s="43"/>
      <c r="AN21" s="43"/>
      <c r="AO21" s="43"/>
      <c r="AP21" s="43"/>
      <c r="AQ21" s="43"/>
      <c r="AR21" s="43"/>
      <c r="AS21" s="43"/>
      <c r="AT21" s="43"/>
      <c r="AU21" s="43"/>
      <c r="AV21" s="43"/>
      <c r="AW21" s="43"/>
      <c r="AX21" s="43"/>
      <c r="AY21" s="43"/>
      <c r="AZ21" s="43"/>
      <c r="BA21" s="43"/>
      <c r="BB21" s="43"/>
      <c r="BC21" s="43"/>
      <c r="BD21" s="43"/>
      <c r="BE21" s="43"/>
      <c r="BF21" s="43"/>
      <c r="BG21" s="43"/>
      <c r="BH21" s="43"/>
      <c r="BI21" s="43"/>
      <c r="BJ21" s="43"/>
      <c r="BK21" s="43"/>
      <c r="BL21" s="169"/>
      <c r="BM21" s="262" t="s">
        <v>231</v>
      </c>
      <c r="BN21" s="263"/>
      <c r="BO21" s="263"/>
      <c r="BP21" s="263"/>
      <c r="BQ21" s="263"/>
      <c r="BR21" s="264"/>
    </row>
    <row r="22" spans="2:77" ht="46.5" customHeight="1" x14ac:dyDescent="0.2">
      <c r="B22" s="208" t="s">
        <v>80</v>
      </c>
      <c r="C22" s="236" t="s">
        <v>81</v>
      </c>
      <c r="D22" s="75" t="s">
        <v>82</v>
      </c>
      <c r="E22" s="76" t="s">
        <v>83</v>
      </c>
      <c r="F22" s="76" t="s">
        <v>84</v>
      </c>
      <c r="G22" s="76" t="s">
        <v>85</v>
      </c>
      <c r="H22" s="68">
        <v>42373</v>
      </c>
      <c r="I22" s="68">
        <v>42400</v>
      </c>
      <c r="J22" s="24">
        <v>1</v>
      </c>
      <c r="K22" s="28">
        <v>1</v>
      </c>
      <c r="L22" s="182">
        <f>AVERAGE(K22:K41)</f>
        <v>0.66700000000000004</v>
      </c>
      <c r="M22" s="54"/>
      <c r="N22" s="55"/>
      <c r="O22" s="55"/>
      <c r="P22" s="55"/>
      <c r="Q22" s="55"/>
      <c r="R22" s="31"/>
      <c r="S22" s="31"/>
      <c r="T22" s="31"/>
      <c r="U22" s="31"/>
      <c r="V22" s="31"/>
      <c r="W22" s="31"/>
      <c r="X22" s="31"/>
      <c r="Y22" s="31"/>
      <c r="Z22" s="31"/>
      <c r="AA22" s="31"/>
      <c r="AB22" s="31"/>
      <c r="AC22" s="31"/>
      <c r="AD22" s="31"/>
      <c r="AE22" s="31"/>
      <c r="AF22" s="31"/>
      <c r="AG22" s="31"/>
      <c r="AH22" s="31"/>
      <c r="AI22" s="31"/>
      <c r="AJ22" s="31"/>
      <c r="AK22" s="31"/>
      <c r="AL22" s="31"/>
      <c r="AM22" s="31"/>
      <c r="AN22" s="31"/>
      <c r="AO22" s="31"/>
      <c r="AP22" s="31"/>
      <c r="AQ22" s="31"/>
      <c r="AR22" s="31"/>
      <c r="AS22" s="31"/>
      <c r="AT22" s="31"/>
      <c r="AU22" s="31"/>
      <c r="AV22" s="31"/>
      <c r="AW22" s="31"/>
      <c r="AX22" s="31"/>
      <c r="AY22" s="31"/>
      <c r="AZ22" s="31"/>
      <c r="BA22" s="31"/>
      <c r="BB22" s="31"/>
      <c r="BC22" s="31"/>
      <c r="BD22" s="31"/>
      <c r="BE22" s="31"/>
      <c r="BF22" s="31"/>
      <c r="BG22" s="31"/>
      <c r="BH22" s="31"/>
      <c r="BI22" s="31"/>
      <c r="BJ22" s="31"/>
      <c r="BK22" s="31"/>
      <c r="BL22" s="165"/>
      <c r="BM22" s="262" t="s">
        <v>229</v>
      </c>
      <c r="BN22" s="263"/>
      <c r="BO22" s="263"/>
      <c r="BP22" s="263"/>
      <c r="BQ22" s="263"/>
      <c r="BR22" s="264"/>
    </row>
    <row r="23" spans="2:77" ht="84" customHeight="1" x14ac:dyDescent="0.2">
      <c r="B23" s="209"/>
      <c r="C23" s="237"/>
      <c r="D23" s="77" t="s">
        <v>86</v>
      </c>
      <c r="E23" s="78" t="s">
        <v>87</v>
      </c>
      <c r="F23" s="78" t="s">
        <v>88</v>
      </c>
      <c r="G23" s="61" t="s">
        <v>89</v>
      </c>
      <c r="H23" s="67">
        <v>42552</v>
      </c>
      <c r="I23" s="67">
        <v>42582</v>
      </c>
      <c r="J23" s="12">
        <v>1</v>
      </c>
      <c r="K23" s="29">
        <v>1</v>
      </c>
      <c r="L23" s="183"/>
      <c r="M23" s="8"/>
      <c r="N23" s="1"/>
      <c r="O23" s="1"/>
      <c r="P23" s="25"/>
      <c r="Q23" s="25"/>
      <c r="R23" s="1"/>
      <c r="S23" s="1"/>
      <c r="T23" s="1"/>
      <c r="U23" s="1"/>
      <c r="V23" s="1"/>
      <c r="W23" s="1"/>
      <c r="X23" s="1"/>
      <c r="Y23" s="1"/>
      <c r="Z23" s="1"/>
      <c r="AA23" s="1"/>
      <c r="AB23" s="1"/>
      <c r="AC23" s="1"/>
      <c r="AD23" s="1"/>
      <c r="AE23" s="1"/>
      <c r="AF23" s="1"/>
      <c r="AG23" s="1"/>
      <c r="AH23" s="1"/>
      <c r="AI23" s="1"/>
      <c r="AJ23" s="1"/>
      <c r="AK23" s="1"/>
      <c r="AL23" s="25"/>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66"/>
      <c r="BM23" s="262" t="s">
        <v>243</v>
      </c>
      <c r="BN23" s="263"/>
      <c r="BO23" s="263"/>
      <c r="BP23" s="263"/>
      <c r="BQ23" s="263"/>
      <c r="BR23" s="264"/>
    </row>
    <row r="24" spans="2:77" ht="77.25" customHeight="1" x14ac:dyDescent="0.2">
      <c r="B24" s="209"/>
      <c r="C24" s="237"/>
      <c r="D24" s="59" t="s">
        <v>90</v>
      </c>
      <c r="E24" s="78" t="s">
        <v>91</v>
      </c>
      <c r="F24" s="78" t="s">
        <v>92</v>
      </c>
      <c r="G24" s="78" t="s">
        <v>93</v>
      </c>
      <c r="H24" s="67">
        <v>42430</v>
      </c>
      <c r="I24" s="67">
        <v>42722</v>
      </c>
      <c r="J24" s="12">
        <v>0.6</v>
      </c>
      <c r="K24" s="29">
        <v>0.6</v>
      </c>
      <c r="L24" s="183"/>
      <c r="M24" s="8"/>
      <c r="N24" s="1"/>
      <c r="O24" s="1"/>
      <c r="P24" s="1"/>
      <c r="Q24" s="1"/>
      <c r="R24" s="1"/>
      <c r="S24" s="1"/>
      <c r="T24" s="1"/>
      <c r="U24" s="25"/>
      <c r="V24" s="25"/>
      <c r="W24" s="25"/>
      <c r="X24" s="25"/>
      <c r="Y24" s="25"/>
      <c r="Z24" s="25"/>
      <c r="AA24" s="25"/>
      <c r="AB24" s="25"/>
      <c r="AC24" s="25"/>
      <c r="AD24" s="25"/>
      <c r="AE24" s="25"/>
      <c r="AF24" s="25"/>
      <c r="AG24" s="25"/>
      <c r="AH24" s="25"/>
      <c r="AI24" s="25"/>
      <c r="AJ24" s="25"/>
      <c r="AK24" s="25"/>
      <c r="AL24" s="25"/>
      <c r="AM24" s="25"/>
      <c r="AN24" s="25"/>
      <c r="AO24" s="25"/>
      <c r="AP24" s="25"/>
      <c r="AQ24" s="25"/>
      <c r="AR24" s="25"/>
      <c r="AS24" s="25"/>
      <c r="AT24" s="25"/>
      <c r="AU24" s="2"/>
      <c r="AV24" s="25"/>
      <c r="AW24" s="25"/>
      <c r="AX24" s="25"/>
      <c r="AY24" s="25"/>
      <c r="AZ24" s="25"/>
      <c r="BA24" s="1"/>
      <c r="BB24" s="1"/>
      <c r="BC24" s="1"/>
      <c r="BD24" s="1"/>
      <c r="BE24" s="1"/>
      <c r="BF24" s="1"/>
      <c r="BG24" s="1"/>
      <c r="BH24" s="1"/>
      <c r="BI24" s="1"/>
      <c r="BJ24" s="1"/>
      <c r="BK24" s="1"/>
      <c r="BL24" s="166"/>
      <c r="BM24" s="262" t="s">
        <v>232</v>
      </c>
      <c r="BN24" s="263"/>
      <c r="BO24" s="263"/>
      <c r="BP24" s="263"/>
      <c r="BQ24" s="263"/>
      <c r="BR24" s="264"/>
    </row>
    <row r="25" spans="2:77" ht="87.75" customHeight="1" x14ac:dyDescent="0.2">
      <c r="B25" s="209"/>
      <c r="C25" s="237"/>
      <c r="D25" s="59" t="s">
        <v>94</v>
      </c>
      <c r="E25" s="78" t="s">
        <v>95</v>
      </c>
      <c r="F25" s="78" t="s">
        <v>96</v>
      </c>
      <c r="G25" s="78" t="s">
        <v>93</v>
      </c>
      <c r="H25" s="67">
        <v>42430</v>
      </c>
      <c r="I25" s="67">
        <v>42704</v>
      </c>
      <c r="J25" s="12">
        <v>0.67</v>
      </c>
      <c r="K25" s="29">
        <v>0.67</v>
      </c>
      <c r="L25" s="183"/>
      <c r="M25" s="8"/>
      <c r="N25" s="1"/>
      <c r="O25" s="1"/>
      <c r="P25" s="1"/>
      <c r="Q25" s="1"/>
      <c r="R25" s="1"/>
      <c r="S25" s="1"/>
      <c r="T25" s="1"/>
      <c r="U25" s="1"/>
      <c r="V25" s="1"/>
      <c r="W25" s="1"/>
      <c r="X25" s="1"/>
      <c r="Y25" s="1"/>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1"/>
      <c r="BJ25" s="1"/>
      <c r="BK25" s="1"/>
      <c r="BL25" s="166"/>
      <c r="BM25" s="262" t="s">
        <v>233</v>
      </c>
      <c r="BN25" s="263"/>
      <c r="BO25" s="263"/>
      <c r="BP25" s="263"/>
      <c r="BQ25" s="263"/>
      <c r="BR25" s="264"/>
    </row>
    <row r="26" spans="2:77" ht="64.5" customHeight="1" x14ac:dyDescent="0.2">
      <c r="B26" s="209"/>
      <c r="C26" s="237"/>
      <c r="D26" s="59" t="s">
        <v>97</v>
      </c>
      <c r="E26" s="78" t="s">
        <v>98</v>
      </c>
      <c r="F26" s="78" t="s">
        <v>99</v>
      </c>
      <c r="G26" s="78" t="s">
        <v>93</v>
      </c>
      <c r="H26" s="67">
        <v>42552</v>
      </c>
      <c r="I26" s="67">
        <v>42600</v>
      </c>
      <c r="J26" s="12">
        <v>1</v>
      </c>
      <c r="K26" s="29">
        <v>1</v>
      </c>
      <c r="L26" s="183"/>
      <c r="M26" s="8"/>
      <c r="N26" s="1"/>
      <c r="O26" s="1"/>
      <c r="P26" s="1"/>
      <c r="Q26" s="1"/>
      <c r="R26" s="1"/>
      <c r="S26" s="1"/>
      <c r="T26" s="1"/>
      <c r="U26" s="1"/>
      <c r="V26" s="1"/>
      <c r="W26" s="1"/>
      <c r="X26" s="1"/>
      <c r="Y26" s="1"/>
      <c r="Z26" s="1"/>
      <c r="AA26" s="1"/>
      <c r="AB26" s="1"/>
      <c r="AC26" s="1"/>
      <c r="AD26" s="1"/>
      <c r="AE26" s="1"/>
      <c r="AF26" s="1"/>
      <c r="AG26" s="1"/>
      <c r="AH26" s="1"/>
      <c r="AI26" s="1"/>
      <c r="AJ26" s="1"/>
      <c r="AK26" s="1"/>
      <c r="AL26" s="1"/>
      <c r="AM26" s="2"/>
      <c r="AN26" s="2"/>
      <c r="AO26" s="2"/>
      <c r="AP26" s="2"/>
      <c r="AQ26" s="2"/>
      <c r="AR26" s="2"/>
      <c r="AS26" s="2"/>
      <c r="AT26" s="1"/>
      <c r="AU26" s="1"/>
      <c r="AV26" s="1"/>
      <c r="AW26" s="1"/>
      <c r="AX26" s="1"/>
      <c r="AY26" s="1"/>
      <c r="AZ26" s="1"/>
      <c r="BA26" s="1"/>
      <c r="BB26" s="1"/>
      <c r="BC26" s="1"/>
      <c r="BD26" s="1"/>
      <c r="BE26" s="1"/>
      <c r="BF26" s="1"/>
      <c r="BG26" s="1"/>
      <c r="BH26" s="1"/>
      <c r="BI26" s="1"/>
      <c r="BJ26" s="1"/>
      <c r="BK26" s="1"/>
      <c r="BL26" s="166"/>
      <c r="BM26" s="262" t="s">
        <v>234</v>
      </c>
      <c r="BN26" s="263"/>
      <c r="BO26" s="263"/>
      <c r="BP26" s="263"/>
      <c r="BQ26" s="263"/>
      <c r="BR26" s="264"/>
    </row>
    <row r="27" spans="2:77" ht="58.5" customHeight="1" x14ac:dyDescent="0.2">
      <c r="B27" s="209"/>
      <c r="C27" s="237"/>
      <c r="D27" s="59" t="s">
        <v>100</v>
      </c>
      <c r="E27" s="78" t="s">
        <v>101</v>
      </c>
      <c r="F27" s="78" t="s">
        <v>102</v>
      </c>
      <c r="G27" s="78" t="s">
        <v>85</v>
      </c>
      <c r="H27" s="67">
        <v>42552</v>
      </c>
      <c r="I27" s="67">
        <v>42600</v>
      </c>
      <c r="J27" s="12">
        <v>1</v>
      </c>
      <c r="K27" s="29">
        <v>1</v>
      </c>
      <c r="L27" s="183"/>
      <c r="M27" s="8"/>
      <c r="N27" s="1"/>
      <c r="O27" s="1"/>
      <c r="P27" s="1"/>
      <c r="Q27" s="1"/>
      <c r="R27" s="1"/>
      <c r="S27" s="1"/>
      <c r="T27" s="1"/>
      <c r="U27" s="1"/>
      <c r="V27" s="1"/>
      <c r="W27" s="1"/>
      <c r="X27" s="1"/>
      <c r="Y27" s="1"/>
      <c r="Z27" s="1"/>
      <c r="AA27" s="1"/>
      <c r="AB27" s="1"/>
      <c r="AC27" s="1"/>
      <c r="AD27" s="1"/>
      <c r="AE27" s="1"/>
      <c r="AF27" s="1"/>
      <c r="AG27" s="1"/>
      <c r="AH27" s="1"/>
      <c r="AI27" s="1"/>
      <c r="AJ27" s="1"/>
      <c r="AK27" s="1"/>
      <c r="AL27" s="1"/>
      <c r="AM27" s="2"/>
      <c r="AN27" s="2"/>
      <c r="AO27" s="2"/>
      <c r="AP27" s="2"/>
      <c r="AQ27" s="2"/>
      <c r="AR27" s="2"/>
      <c r="AS27" s="2"/>
      <c r="AT27" s="1"/>
      <c r="AU27" s="1"/>
      <c r="AV27" s="1"/>
      <c r="AW27" s="1"/>
      <c r="AX27" s="1"/>
      <c r="AY27" s="1"/>
      <c r="AZ27" s="1"/>
      <c r="BA27" s="1"/>
      <c r="BB27" s="1"/>
      <c r="BC27" s="1"/>
      <c r="BD27" s="1"/>
      <c r="BE27" s="1"/>
      <c r="BF27" s="1"/>
      <c r="BG27" s="1"/>
      <c r="BH27" s="1"/>
      <c r="BI27" s="1"/>
      <c r="BJ27" s="1"/>
      <c r="BK27" s="1"/>
      <c r="BL27" s="166"/>
      <c r="BM27" s="262" t="s">
        <v>235</v>
      </c>
      <c r="BN27" s="263"/>
      <c r="BO27" s="263"/>
      <c r="BP27" s="263"/>
      <c r="BQ27" s="263"/>
      <c r="BR27" s="264"/>
    </row>
    <row r="28" spans="2:77" ht="108.75" customHeight="1" thickBot="1" x14ac:dyDescent="0.25">
      <c r="B28" s="209"/>
      <c r="C28" s="211"/>
      <c r="D28" s="59" t="s">
        <v>103</v>
      </c>
      <c r="E28" s="159" t="s">
        <v>104</v>
      </c>
      <c r="F28" s="86" t="s">
        <v>105</v>
      </c>
      <c r="G28" s="83" t="s">
        <v>106</v>
      </c>
      <c r="H28" s="109">
        <v>42491</v>
      </c>
      <c r="I28" s="109">
        <v>42704</v>
      </c>
      <c r="J28" s="12">
        <v>0.56999999999999995</v>
      </c>
      <c r="K28" s="29">
        <v>0.56999999999999995</v>
      </c>
      <c r="L28" s="183"/>
      <c r="M28" s="37"/>
      <c r="N28" s="38"/>
      <c r="O28" s="38"/>
      <c r="P28" s="38"/>
      <c r="Q28" s="38"/>
      <c r="R28" s="38"/>
      <c r="S28" s="38"/>
      <c r="T28" s="38"/>
      <c r="U28" s="38"/>
      <c r="V28" s="38"/>
      <c r="W28" s="38"/>
      <c r="X28" s="38"/>
      <c r="Y28" s="38"/>
      <c r="Z28" s="38"/>
      <c r="AA28" s="38"/>
      <c r="AB28" s="38"/>
      <c r="AC28" s="38"/>
      <c r="AD28" s="38"/>
      <c r="AE28" s="38"/>
      <c r="AF28" s="38"/>
      <c r="AG28" s="38"/>
      <c r="AH28" s="38"/>
      <c r="AI28" s="38"/>
      <c r="AJ28" s="38"/>
      <c r="AK28" s="38"/>
      <c r="AL28" s="43"/>
      <c r="AM28" s="43"/>
      <c r="AN28" s="43"/>
      <c r="AO28" s="43"/>
      <c r="AP28" s="43"/>
      <c r="AQ28" s="43"/>
      <c r="AR28" s="43"/>
      <c r="AS28" s="43"/>
      <c r="AT28" s="38"/>
      <c r="AU28" s="43"/>
      <c r="AV28" s="38"/>
      <c r="AW28" s="38"/>
      <c r="AX28" s="38"/>
      <c r="AY28" s="38"/>
      <c r="AZ28" s="38"/>
      <c r="BA28" s="38"/>
      <c r="BB28" s="38"/>
      <c r="BC28" s="38"/>
      <c r="BD28" s="38"/>
      <c r="BE28" s="38"/>
      <c r="BF28" s="38"/>
      <c r="BG28" s="38"/>
      <c r="BH28" s="38"/>
      <c r="BI28" s="38"/>
      <c r="BJ28" s="38"/>
      <c r="BK28" s="38"/>
      <c r="BL28" s="170"/>
      <c r="BM28" s="262" t="s">
        <v>236</v>
      </c>
      <c r="BN28" s="263"/>
      <c r="BO28" s="263"/>
      <c r="BP28" s="263"/>
      <c r="BQ28" s="263"/>
      <c r="BR28" s="264"/>
    </row>
    <row r="29" spans="2:77" ht="80.25" customHeight="1" x14ac:dyDescent="0.2">
      <c r="B29" s="209"/>
      <c r="C29" s="211" t="s">
        <v>225</v>
      </c>
      <c r="D29" s="80" t="s">
        <v>107</v>
      </c>
      <c r="E29" s="81" t="s">
        <v>91</v>
      </c>
      <c r="F29" s="81" t="s">
        <v>92</v>
      </c>
      <c r="G29" s="81" t="s">
        <v>93</v>
      </c>
      <c r="H29" s="66">
        <v>42430</v>
      </c>
      <c r="I29" s="66">
        <v>42722</v>
      </c>
      <c r="J29" s="39">
        <v>0.6</v>
      </c>
      <c r="K29" s="40">
        <v>0.6</v>
      </c>
      <c r="L29" s="183"/>
      <c r="M29" s="36"/>
      <c r="N29" s="31"/>
      <c r="O29" s="31"/>
      <c r="P29" s="31"/>
      <c r="Q29" s="31"/>
      <c r="R29" s="31"/>
      <c r="S29" s="31"/>
      <c r="T29" s="31"/>
      <c r="U29" s="31"/>
      <c r="V29" s="31"/>
      <c r="W29" s="31"/>
      <c r="X29" s="31"/>
      <c r="Y29" s="31"/>
      <c r="Z29" s="31"/>
      <c r="AA29" s="31"/>
      <c r="AB29" s="31"/>
      <c r="AC29" s="31"/>
      <c r="AD29" s="31"/>
      <c r="AE29" s="31"/>
      <c r="AF29" s="31"/>
      <c r="AG29" s="31"/>
      <c r="AH29" s="31"/>
      <c r="AI29" s="31"/>
      <c r="AJ29" s="31"/>
      <c r="AK29" s="31"/>
      <c r="AL29" s="31"/>
      <c r="AM29" s="31"/>
      <c r="AN29" s="31"/>
      <c r="AO29" s="31"/>
      <c r="AP29" s="31"/>
      <c r="AQ29" s="31"/>
      <c r="AR29" s="31"/>
      <c r="AS29" s="31"/>
      <c r="AT29" s="31"/>
      <c r="AU29" s="55"/>
      <c r="AV29" s="31"/>
      <c r="AW29" s="31"/>
      <c r="AX29" s="31"/>
      <c r="AY29" s="31"/>
      <c r="AZ29" s="31"/>
      <c r="BA29" s="31"/>
      <c r="BB29" s="31"/>
      <c r="BC29" s="31"/>
      <c r="BD29" s="31"/>
      <c r="BE29" s="31"/>
      <c r="BF29" s="31"/>
      <c r="BG29" s="31"/>
      <c r="BH29" s="31"/>
      <c r="BI29" s="31"/>
      <c r="BJ29" s="31"/>
      <c r="BK29" s="31"/>
      <c r="BL29" s="165"/>
      <c r="BM29" s="262" t="s">
        <v>232</v>
      </c>
      <c r="BN29" s="263"/>
      <c r="BO29" s="263"/>
      <c r="BP29" s="263"/>
      <c r="BQ29" s="263"/>
      <c r="BR29" s="264"/>
    </row>
    <row r="30" spans="2:77" ht="36.75" customHeight="1" x14ac:dyDescent="0.2">
      <c r="B30" s="209"/>
      <c r="C30" s="212"/>
      <c r="D30" s="77" t="s">
        <v>108</v>
      </c>
      <c r="E30" s="78" t="s">
        <v>109</v>
      </c>
      <c r="F30" s="78" t="s">
        <v>110</v>
      </c>
      <c r="G30" s="78" t="s">
        <v>85</v>
      </c>
      <c r="H30" s="67" t="s">
        <v>111</v>
      </c>
      <c r="I30" s="67">
        <v>42551</v>
      </c>
      <c r="J30" s="12">
        <v>1</v>
      </c>
      <c r="K30" s="29">
        <v>1</v>
      </c>
      <c r="L30" s="183"/>
      <c r="M30" s="8"/>
      <c r="N30" s="1"/>
      <c r="O30" s="1"/>
      <c r="P30" s="1"/>
      <c r="Q30" s="1"/>
      <c r="R30" s="1"/>
      <c r="S30" s="1"/>
      <c r="T30" s="1"/>
      <c r="U30" s="1"/>
      <c r="V30" s="1"/>
      <c r="W30" s="1"/>
      <c r="X30" s="1"/>
      <c r="Y30" s="1"/>
      <c r="Z30" s="1"/>
      <c r="AA30" s="1"/>
      <c r="AB30" s="1"/>
      <c r="AC30" s="1"/>
      <c r="AD30" s="1"/>
      <c r="AE30" s="2"/>
      <c r="AF30" s="2"/>
      <c r="AG30" s="2"/>
      <c r="AH30" s="2"/>
      <c r="AI30" s="2"/>
      <c r="AJ30" s="2"/>
      <c r="AK30" s="2"/>
      <c r="AL30" s="2"/>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66"/>
      <c r="BM30" s="262" t="s">
        <v>237</v>
      </c>
      <c r="BN30" s="263"/>
      <c r="BO30" s="263"/>
      <c r="BP30" s="263"/>
      <c r="BQ30" s="263"/>
      <c r="BR30" s="264"/>
    </row>
    <row r="31" spans="2:77" ht="131.25" customHeight="1" x14ac:dyDescent="0.2">
      <c r="B31" s="209"/>
      <c r="C31" s="212"/>
      <c r="D31" s="77" t="s">
        <v>112</v>
      </c>
      <c r="E31" s="78" t="s">
        <v>113</v>
      </c>
      <c r="F31" s="78" t="s">
        <v>114</v>
      </c>
      <c r="G31" s="78" t="s">
        <v>93</v>
      </c>
      <c r="H31" s="67">
        <v>42552</v>
      </c>
      <c r="I31" s="67">
        <v>42569</v>
      </c>
      <c r="J31" s="12">
        <v>1</v>
      </c>
      <c r="K31" s="29">
        <v>1</v>
      </c>
      <c r="L31" s="183"/>
      <c r="M31" s="8"/>
      <c r="N31" s="1"/>
      <c r="O31" s="1"/>
      <c r="P31" s="1"/>
      <c r="Q31" s="1"/>
      <c r="R31" s="1"/>
      <c r="S31" s="1"/>
      <c r="T31" s="1"/>
      <c r="U31" s="1"/>
      <c r="V31" s="1"/>
      <c r="W31" s="1"/>
      <c r="X31" s="1"/>
      <c r="Y31" s="1"/>
      <c r="Z31" s="1"/>
      <c r="AA31" s="1"/>
      <c r="AB31" s="1"/>
      <c r="AC31" s="1"/>
      <c r="AD31" s="1"/>
      <c r="AE31" s="1"/>
      <c r="AF31" s="1"/>
      <c r="AG31" s="1"/>
      <c r="AH31" s="1"/>
      <c r="AI31" s="1"/>
      <c r="AJ31" s="1"/>
      <c r="AK31" s="1"/>
      <c r="AL31" s="1"/>
      <c r="AM31" s="2"/>
      <c r="AN31" s="2"/>
      <c r="AO31" s="2"/>
      <c r="AP31" s="3"/>
      <c r="AQ31" s="3"/>
      <c r="AR31" s="3"/>
      <c r="AS31" s="3"/>
      <c r="AT31" s="1"/>
      <c r="AU31" s="1"/>
      <c r="AV31" s="1"/>
      <c r="AW31" s="1"/>
      <c r="AX31" s="1"/>
      <c r="AY31" s="1"/>
      <c r="AZ31" s="1"/>
      <c r="BA31" s="1"/>
      <c r="BB31" s="1"/>
      <c r="BC31" s="1"/>
      <c r="BD31" s="1"/>
      <c r="BE31" s="1"/>
      <c r="BF31" s="1"/>
      <c r="BG31" s="1"/>
      <c r="BH31" s="1"/>
      <c r="BI31" s="1"/>
      <c r="BJ31" s="1"/>
      <c r="BK31" s="1"/>
      <c r="BL31" s="166"/>
      <c r="BM31" s="262" t="s">
        <v>238</v>
      </c>
      <c r="BN31" s="263"/>
      <c r="BO31" s="263"/>
      <c r="BP31" s="263"/>
      <c r="BQ31" s="263"/>
      <c r="BR31" s="264"/>
      <c r="BX31" s="178"/>
    </row>
    <row r="32" spans="2:77" ht="321.75" customHeight="1" x14ac:dyDescent="0.2">
      <c r="B32" s="209"/>
      <c r="C32" s="212"/>
      <c r="D32" s="59" t="s">
        <v>115</v>
      </c>
      <c r="E32" s="78" t="s">
        <v>116</v>
      </c>
      <c r="F32" s="78" t="s">
        <v>117</v>
      </c>
      <c r="G32" s="78" t="s">
        <v>118</v>
      </c>
      <c r="H32" s="67">
        <v>42430</v>
      </c>
      <c r="I32" s="67">
        <v>42722</v>
      </c>
      <c r="J32" s="157">
        <v>0.6</v>
      </c>
      <c r="K32" s="158">
        <v>0.9</v>
      </c>
      <c r="L32" s="183"/>
      <c r="M32" s="9"/>
      <c r="N32" s="3"/>
      <c r="O32" s="3"/>
      <c r="P32" s="3"/>
      <c r="Q32" s="3"/>
      <c r="R32" s="3"/>
      <c r="S32" s="3"/>
      <c r="T32" s="3"/>
      <c r="U32" s="3"/>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
      <c r="BK32" s="2"/>
      <c r="BL32" s="171"/>
      <c r="BM32" s="279" t="s">
        <v>255</v>
      </c>
      <c r="BN32" s="280"/>
      <c r="BO32" s="280"/>
      <c r="BP32" s="280"/>
      <c r="BQ32" s="280"/>
      <c r="BR32" s="281"/>
      <c r="BX32" s="178"/>
      <c r="BY32" s="179"/>
    </row>
    <row r="33" spans="2:76" ht="141.75" customHeight="1" x14ac:dyDescent="0.2">
      <c r="B33" s="209"/>
      <c r="C33" s="212"/>
      <c r="D33" s="59" t="s">
        <v>119</v>
      </c>
      <c r="E33" s="78" t="s">
        <v>120</v>
      </c>
      <c r="F33" s="78" t="s">
        <v>121</v>
      </c>
      <c r="G33" s="78" t="s">
        <v>93</v>
      </c>
      <c r="H33" s="67">
        <v>42600</v>
      </c>
      <c r="I33" s="67">
        <v>42600</v>
      </c>
      <c r="J33" s="32">
        <v>1</v>
      </c>
      <c r="K33" s="33">
        <v>1</v>
      </c>
      <c r="L33" s="183"/>
      <c r="M33" s="9"/>
      <c r="N33" s="3"/>
      <c r="O33" s="3"/>
      <c r="P33" s="3"/>
      <c r="Q33" s="3"/>
      <c r="R33" s="3"/>
      <c r="S33" s="3"/>
      <c r="T33" s="3"/>
      <c r="U33" s="3"/>
      <c r="V33" s="3"/>
      <c r="W33" s="3"/>
      <c r="X33" s="3"/>
      <c r="Y33" s="3"/>
      <c r="Z33" s="3"/>
      <c r="AA33" s="3"/>
      <c r="AB33" s="3"/>
      <c r="AC33" s="3"/>
      <c r="AD33" s="3"/>
      <c r="AE33" s="3"/>
      <c r="AF33" s="3"/>
      <c r="AG33" s="3"/>
      <c r="AH33" s="3"/>
      <c r="AI33" s="3"/>
      <c r="AJ33" s="3"/>
      <c r="AK33" s="3"/>
      <c r="AL33" s="3"/>
      <c r="AM33" s="3"/>
      <c r="AN33" s="3"/>
      <c r="AO33" s="3"/>
      <c r="AP33" s="3"/>
      <c r="AQ33" s="3"/>
      <c r="AR33" s="3"/>
      <c r="AS33" s="3"/>
      <c r="AT33" s="2"/>
      <c r="AU33" s="3"/>
      <c r="AV33" s="3"/>
      <c r="AW33" s="3"/>
      <c r="AX33" s="3"/>
      <c r="AY33" s="3"/>
      <c r="AZ33" s="3"/>
      <c r="BA33" s="3"/>
      <c r="BB33" s="3"/>
      <c r="BC33" s="3"/>
      <c r="BD33" s="3"/>
      <c r="BE33" s="3"/>
      <c r="BF33" s="3"/>
      <c r="BG33" s="3"/>
      <c r="BH33" s="3"/>
      <c r="BI33" s="3"/>
      <c r="BJ33" s="3"/>
      <c r="BK33" s="1"/>
      <c r="BL33" s="171"/>
      <c r="BM33" s="262" t="s">
        <v>239</v>
      </c>
      <c r="BN33" s="263"/>
      <c r="BO33" s="263"/>
      <c r="BP33" s="263"/>
      <c r="BQ33" s="263"/>
      <c r="BR33" s="264"/>
      <c r="BX33" s="178">
        <f>+BX31-BX32</f>
        <v>0</v>
      </c>
    </row>
    <row r="34" spans="2:76" ht="68.25" customHeight="1" x14ac:dyDescent="0.2">
      <c r="B34" s="209"/>
      <c r="C34" s="212"/>
      <c r="D34" s="59" t="s">
        <v>122</v>
      </c>
      <c r="E34" s="78" t="s">
        <v>123</v>
      </c>
      <c r="F34" s="78" t="s">
        <v>124</v>
      </c>
      <c r="G34" s="78" t="s">
        <v>125</v>
      </c>
      <c r="H34" s="67">
        <v>42552</v>
      </c>
      <c r="I34" s="67">
        <v>42612</v>
      </c>
      <c r="J34" s="32">
        <v>1</v>
      </c>
      <c r="K34" s="33">
        <v>1</v>
      </c>
      <c r="L34" s="183"/>
      <c r="M34" s="9"/>
      <c r="N34" s="3"/>
      <c r="O34" s="3"/>
      <c r="P34" s="3"/>
      <c r="Q34" s="3"/>
      <c r="R34" s="3"/>
      <c r="S34" s="3"/>
      <c r="T34" s="3"/>
      <c r="U34" s="3"/>
      <c r="V34" s="3"/>
      <c r="W34" s="3"/>
      <c r="X34" s="3"/>
      <c r="Y34" s="3"/>
      <c r="Z34" s="3"/>
      <c r="AA34" s="3"/>
      <c r="AB34" s="3"/>
      <c r="AC34" s="3"/>
      <c r="AD34" s="3"/>
      <c r="AE34" s="3"/>
      <c r="AF34" s="3"/>
      <c r="AG34" s="3"/>
      <c r="AH34" s="3"/>
      <c r="AI34" s="3"/>
      <c r="AJ34" s="3"/>
      <c r="AK34" s="3"/>
      <c r="AL34" s="3"/>
      <c r="AM34" s="3"/>
      <c r="AN34" s="3"/>
      <c r="AO34" s="3"/>
      <c r="AP34" s="3"/>
      <c r="AQ34" s="3"/>
      <c r="AR34" s="3"/>
      <c r="AS34" s="3"/>
      <c r="AT34" s="2"/>
      <c r="AU34" s="3"/>
      <c r="AV34" s="3"/>
      <c r="AW34" s="3"/>
      <c r="AX34" s="3"/>
      <c r="AY34" s="3"/>
      <c r="AZ34" s="3"/>
      <c r="BA34" s="3"/>
      <c r="BB34" s="3"/>
      <c r="BC34" s="3"/>
      <c r="BD34" s="3"/>
      <c r="BE34" s="3"/>
      <c r="BF34" s="3"/>
      <c r="BG34" s="3"/>
      <c r="BH34" s="3"/>
      <c r="BI34" s="3"/>
      <c r="BJ34" s="3"/>
      <c r="BK34" s="1"/>
      <c r="BL34" s="171"/>
      <c r="BM34" s="262" t="s">
        <v>240</v>
      </c>
      <c r="BN34" s="263"/>
      <c r="BO34" s="263"/>
      <c r="BP34" s="263"/>
      <c r="BQ34" s="263"/>
      <c r="BR34" s="264"/>
    </row>
    <row r="35" spans="2:76" ht="205.5" customHeight="1" x14ac:dyDescent="0.2">
      <c r="B35" s="209"/>
      <c r="C35" s="212"/>
      <c r="D35" s="59" t="s">
        <v>126</v>
      </c>
      <c r="E35" s="78" t="s">
        <v>127</v>
      </c>
      <c r="F35" s="78" t="s">
        <v>128</v>
      </c>
      <c r="G35" s="78" t="s">
        <v>93</v>
      </c>
      <c r="H35" s="67">
        <v>42601</v>
      </c>
      <c r="I35" s="67">
        <v>42613</v>
      </c>
      <c r="J35" s="32">
        <v>1</v>
      </c>
      <c r="K35" s="33">
        <v>1</v>
      </c>
      <c r="L35" s="183"/>
      <c r="M35" s="9"/>
      <c r="N35" s="3"/>
      <c r="O35" s="3"/>
      <c r="P35" s="3"/>
      <c r="Q35" s="3"/>
      <c r="R35" s="3"/>
      <c r="S35" s="3"/>
      <c r="T35" s="3"/>
      <c r="U35" s="3"/>
      <c r="V35" s="3"/>
      <c r="W35" s="3"/>
      <c r="X35" s="3"/>
      <c r="Y35" s="3"/>
      <c r="Z35" s="3"/>
      <c r="AA35" s="3"/>
      <c r="AB35" s="3"/>
      <c r="AC35" s="3"/>
      <c r="AD35" s="3"/>
      <c r="AE35" s="3"/>
      <c r="AF35" s="3"/>
      <c r="AG35" s="3"/>
      <c r="AH35" s="3"/>
      <c r="AI35" s="3"/>
      <c r="AJ35" s="3"/>
      <c r="AK35" s="3"/>
      <c r="AL35" s="3"/>
      <c r="AM35" s="3"/>
      <c r="AN35" s="3"/>
      <c r="AO35" s="3"/>
      <c r="AP35" s="3"/>
      <c r="AQ35" s="3"/>
      <c r="AR35" s="3"/>
      <c r="AS35" s="3"/>
      <c r="AT35" s="2"/>
      <c r="AU35" s="2"/>
      <c r="AV35" s="3"/>
      <c r="AW35" s="3"/>
      <c r="AX35" s="3"/>
      <c r="AY35" s="3"/>
      <c r="AZ35" s="3"/>
      <c r="BA35" s="3"/>
      <c r="BB35" s="3"/>
      <c r="BC35" s="3"/>
      <c r="BD35" s="3"/>
      <c r="BE35" s="3"/>
      <c r="BF35" s="3"/>
      <c r="BG35" s="3"/>
      <c r="BH35" s="3"/>
      <c r="BI35" s="3"/>
      <c r="BJ35" s="3"/>
      <c r="BK35" s="1"/>
      <c r="BL35" s="171"/>
      <c r="BM35" s="279" t="s">
        <v>260</v>
      </c>
      <c r="BN35" s="280"/>
      <c r="BO35" s="280"/>
      <c r="BP35" s="280"/>
      <c r="BQ35" s="280"/>
      <c r="BR35" s="281"/>
    </row>
    <row r="36" spans="2:76" ht="70.5" customHeight="1" x14ac:dyDescent="0.2">
      <c r="B36" s="209"/>
      <c r="C36" s="154" t="s">
        <v>226</v>
      </c>
      <c r="D36" s="59" t="s">
        <v>129</v>
      </c>
      <c r="E36" s="78" t="s">
        <v>130</v>
      </c>
      <c r="F36" s="78" t="s">
        <v>131</v>
      </c>
      <c r="G36" s="78" t="s">
        <v>93</v>
      </c>
      <c r="H36" s="67">
        <v>42601</v>
      </c>
      <c r="I36" s="67">
        <v>42613</v>
      </c>
      <c r="J36" s="32">
        <v>1</v>
      </c>
      <c r="K36" s="29">
        <v>1</v>
      </c>
      <c r="L36" s="183"/>
      <c r="M36" s="9"/>
      <c r="N36" s="3"/>
      <c r="O36" s="3"/>
      <c r="P36" s="3"/>
      <c r="Q36" s="3"/>
      <c r="R36" s="3"/>
      <c r="S36" s="3"/>
      <c r="T36" s="3"/>
      <c r="U36" s="3"/>
      <c r="V36" s="3"/>
      <c r="W36" s="3"/>
      <c r="X36" s="3"/>
      <c r="Y36" s="3"/>
      <c r="Z36" s="3"/>
      <c r="AA36" s="3"/>
      <c r="AB36" s="3"/>
      <c r="AC36" s="3"/>
      <c r="AD36" s="3"/>
      <c r="AE36" s="3"/>
      <c r="AF36" s="3"/>
      <c r="AG36" s="3"/>
      <c r="AH36" s="3"/>
      <c r="AI36" s="3"/>
      <c r="AJ36" s="3"/>
      <c r="AK36" s="3"/>
      <c r="AL36" s="3"/>
      <c r="AM36" s="3"/>
      <c r="AN36" s="3"/>
      <c r="AO36" s="3"/>
      <c r="AP36" s="3"/>
      <c r="AQ36" s="3"/>
      <c r="AR36" s="3"/>
      <c r="AS36" s="3"/>
      <c r="AT36" s="2"/>
      <c r="AU36" s="2"/>
      <c r="AV36" s="3"/>
      <c r="AW36" s="3"/>
      <c r="AX36" s="3"/>
      <c r="AY36" s="3"/>
      <c r="AZ36" s="3"/>
      <c r="BA36" s="3"/>
      <c r="BB36" s="3"/>
      <c r="BC36" s="3"/>
      <c r="BD36" s="3"/>
      <c r="BE36" s="3"/>
      <c r="BF36" s="3"/>
      <c r="BG36" s="3"/>
      <c r="BH36" s="3"/>
      <c r="BI36" s="3"/>
      <c r="BJ36" s="3"/>
      <c r="BK36" s="1"/>
      <c r="BL36" s="171"/>
      <c r="BM36" s="262" t="s">
        <v>241</v>
      </c>
      <c r="BN36" s="263"/>
      <c r="BO36" s="263"/>
      <c r="BP36" s="263"/>
      <c r="BQ36" s="263"/>
      <c r="BR36" s="264"/>
    </row>
    <row r="37" spans="2:76" ht="72" customHeight="1" x14ac:dyDescent="0.2">
      <c r="B37" s="209"/>
      <c r="C37" s="212" t="s">
        <v>227</v>
      </c>
      <c r="D37" s="77" t="s">
        <v>132</v>
      </c>
      <c r="E37" s="78" t="s">
        <v>133</v>
      </c>
      <c r="F37" s="78" t="s">
        <v>88</v>
      </c>
      <c r="G37" s="78" t="s">
        <v>93</v>
      </c>
      <c r="H37" s="109">
        <v>42644</v>
      </c>
      <c r="I37" s="109">
        <v>42674</v>
      </c>
      <c r="J37" s="32">
        <v>0</v>
      </c>
      <c r="K37" s="34">
        <v>0</v>
      </c>
      <c r="L37" s="183"/>
      <c r="M37" s="8"/>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2"/>
      <c r="BA37" s="2"/>
      <c r="BB37" s="2"/>
      <c r="BC37" s="2"/>
      <c r="BD37" s="2"/>
      <c r="BE37" s="2"/>
      <c r="BF37" s="2"/>
      <c r="BG37" s="2"/>
      <c r="BH37" s="2"/>
      <c r="BI37" s="2"/>
      <c r="BJ37" s="2"/>
      <c r="BK37" s="2"/>
      <c r="BL37" s="172"/>
      <c r="BM37" s="279" t="s">
        <v>258</v>
      </c>
      <c r="BN37" s="280"/>
      <c r="BO37" s="280"/>
      <c r="BP37" s="280"/>
      <c r="BQ37" s="280"/>
      <c r="BR37" s="281"/>
    </row>
    <row r="38" spans="2:76" ht="72" customHeight="1" x14ac:dyDescent="0.2">
      <c r="B38" s="209"/>
      <c r="C38" s="212"/>
      <c r="D38" s="77" t="s">
        <v>134</v>
      </c>
      <c r="E38" s="78" t="s">
        <v>135</v>
      </c>
      <c r="F38" s="78" t="s">
        <v>136</v>
      </c>
      <c r="G38" s="78" t="s">
        <v>137</v>
      </c>
      <c r="H38" s="67">
        <v>42614</v>
      </c>
      <c r="I38" s="67">
        <v>42643</v>
      </c>
      <c r="J38" s="32">
        <v>0</v>
      </c>
      <c r="K38" s="29">
        <v>0</v>
      </c>
      <c r="L38" s="183"/>
      <c r="M38" s="8"/>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66"/>
      <c r="BM38" s="262" t="s">
        <v>259</v>
      </c>
      <c r="BN38" s="263"/>
      <c r="BO38" s="263"/>
      <c r="BP38" s="263"/>
      <c r="BQ38" s="263"/>
      <c r="BR38" s="264"/>
    </row>
    <row r="39" spans="2:76" ht="119.25" customHeight="1" x14ac:dyDescent="0.2">
      <c r="B39" s="209"/>
      <c r="C39" s="212"/>
      <c r="D39" s="84" t="s">
        <v>138</v>
      </c>
      <c r="E39" s="78" t="s">
        <v>139</v>
      </c>
      <c r="F39" s="78" t="s">
        <v>88</v>
      </c>
      <c r="G39" s="78" t="s">
        <v>140</v>
      </c>
      <c r="H39" s="109">
        <v>42614</v>
      </c>
      <c r="I39" s="109">
        <v>42674</v>
      </c>
      <c r="J39" s="32">
        <v>0</v>
      </c>
      <c r="K39" s="29">
        <v>0</v>
      </c>
      <c r="L39" s="183"/>
      <c r="M39" s="8"/>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66"/>
      <c r="BM39" s="262" t="s">
        <v>242</v>
      </c>
      <c r="BN39" s="263"/>
      <c r="BO39" s="263"/>
      <c r="BP39" s="263"/>
      <c r="BQ39" s="263"/>
      <c r="BR39" s="264"/>
    </row>
    <row r="40" spans="2:76" ht="72" customHeight="1" x14ac:dyDescent="0.2">
      <c r="B40" s="209"/>
      <c r="C40" s="213"/>
      <c r="D40" s="84" t="s">
        <v>141</v>
      </c>
      <c r="E40" s="78" t="s">
        <v>135</v>
      </c>
      <c r="F40" s="78" t="s">
        <v>136</v>
      </c>
      <c r="G40" s="78" t="s">
        <v>137</v>
      </c>
      <c r="H40" s="67">
        <v>42675</v>
      </c>
      <c r="I40" s="67">
        <v>42704</v>
      </c>
      <c r="J40" s="99">
        <v>0</v>
      </c>
      <c r="K40" s="98">
        <v>0</v>
      </c>
      <c r="L40" s="183"/>
      <c r="M40" s="100"/>
      <c r="N40" s="22"/>
      <c r="O40" s="22"/>
      <c r="P40" s="22"/>
      <c r="Q40" s="22"/>
      <c r="R40" s="22"/>
      <c r="S40" s="22"/>
      <c r="T40" s="22"/>
      <c r="U40" s="22"/>
      <c r="V40" s="22"/>
      <c r="W40" s="22"/>
      <c r="X40" s="22"/>
      <c r="Y40" s="22"/>
      <c r="Z40" s="22"/>
      <c r="AA40" s="22"/>
      <c r="AB40" s="22"/>
      <c r="AC40" s="22"/>
      <c r="AD40" s="22"/>
      <c r="AE40" s="22"/>
      <c r="AF40" s="22"/>
      <c r="AG40" s="22"/>
      <c r="AH40" s="22"/>
      <c r="AI40" s="22"/>
      <c r="AJ40" s="22"/>
      <c r="AK40" s="22"/>
      <c r="AL40" s="22"/>
      <c r="AM40" s="22"/>
      <c r="AN40" s="22"/>
      <c r="AO40" s="22"/>
      <c r="AP40" s="22"/>
      <c r="AQ40" s="22"/>
      <c r="AR40" s="22"/>
      <c r="AS40" s="22"/>
      <c r="AT40" s="22"/>
      <c r="AU40" s="22"/>
      <c r="AV40" s="22"/>
      <c r="AW40" s="22"/>
      <c r="AX40" s="22"/>
      <c r="AY40" s="22"/>
      <c r="AZ40" s="22"/>
      <c r="BA40" s="22"/>
      <c r="BB40" s="22"/>
      <c r="BC40" s="22"/>
      <c r="BD40" s="22"/>
      <c r="BE40" s="22"/>
      <c r="BF40" s="22"/>
      <c r="BG40" s="22"/>
      <c r="BH40" s="22"/>
      <c r="BI40" s="22"/>
      <c r="BJ40" s="22"/>
      <c r="BK40" s="22"/>
      <c r="BL40" s="167"/>
      <c r="BM40" s="262" t="s">
        <v>257</v>
      </c>
      <c r="BN40" s="263"/>
      <c r="BO40" s="263"/>
      <c r="BP40" s="263"/>
      <c r="BQ40" s="263"/>
      <c r="BR40" s="264"/>
    </row>
    <row r="41" spans="2:76" ht="72" customHeight="1" thickBot="1" x14ac:dyDescent="0.25">
      <c r="B41" s="210"/>
      <c r="C41" s="214"/>
      <c r="D41" s="72" t="s">
        <v>142</v>
      </c>
      <c r="E41" s="87" t="s">
        <v>143</v>
      </c>
      <c r="F41" s="87" t="s">
        <v>144</v>
      </c>
      <c r="G41" s="87" t="s">
        <v>140</v>
      </c>
      <c r="H41" s="69">
        <v>42675</v>
      </c>
      <c r="I41" s="69">
        <v>42704</v>
      </c>
      <c r="J41" s="88">
        <v>0</v>
      </c>
      <c r="K41" s="30">
        <v>0</v>
      </c>
      <c r="L41" s="184"/>
      <c r="M41" s="37"/>
      <c r="N41" s="38"/>
      <c r="O41" s="38"/>
      <c r="P41" s="38"/>
      <c r="Q41" s="38"/>
      <c r="R41" s="38"/>
      <c r="S41" s="38"/>
      <c r="T41" s="38"/>
      <c r="U41" s="38"/>
      <c r="V41" s="38"/>
      <c r="W41" s="38"/>
      <c r="X41" s="38"/>
      <c r="Y41" s="38"/>
      <c r="Z41" s="38"/>
      <c r="AA41" s="38"/>
      <c r="AB41" s="38"/>
      <c r="AC41" s="38"/>
      <c r="AD41" s="38"/>
      <c r="AE41" s="38"/>
      <c r="AF41" s="38"/>
      <c r="AG41" s="38"/>
      <c r="AH41" s="38"/>
      <c r="AI41" s="38"/>
      <c r="AJ41" s="38"/>
      <c r="AK41" s="38"/>
      <c r="AL41" s="38"/>
      <c r="AM41" s="38"/>
      <c r="AN41" s="38"/>
      <c r="AO41" s="38"/>
      <c r="AP41" s="38"/>
      <c r="AQ41" s="38"/>
      <c r="AR41" s="38"/>
      <c r="AS41" s="38"/>
      <c r="AT41" s="38"/>
      <c r="AU41" s="38"/>
      <c r="AV41" s="38"/>
      <c r="AW41" s="38"/>
      <c r="AX41" s="38"/>
      <c r="AY41" s="38"/>
      <c r="AZ41" s="38"/>
      <c r="BA41" s="38"/>
      <c r="BB41" s="38"/>
      <c r="BC41" s="38"/>
      <c r="BD41" s="38"/>
      <c r="BE41" s="38"/>
      <c r="BF41" s="38"/>
      <c r="BG41" s="38"/>
      <c r="BH41" s="38"/>
      <c r="BI41" s="38"/>
      <c r="BJ41" s="38"/>
      <c r="BK41" s="38"/>
      <c r="BL41" s="170"/>
      <c r="BM41" s="262" t="s">
        <v>257</v>
      </c>
      <c r="BN41" s="263"/>
      <c r="BO41" s="263"/>
      <c r="BP41" s="263"/>
      <c r="BQ41" s="263"/>
      <c r="BR41" s="264"/>
    </row>
    <row r="42" spans="2:76" ht="69" customHeight="1" x14ac:dyDescent="0.2">
      <c r="B42" s="194" t="s">
        <v>145</v>
      </c>
      <c r="C42" s="114" t="s">
        <v>146</v>
      </c>
      <c r="D42" s="70" t="s">
        <v>147</v>
      </c>
      <c r="E42" s="76" t="s">
        <v>143</v>
      </c>
      <c r="F42" s="76" t="s">
        <v>148</v>
      </c>
      <c r="G42" s="76" t="s">
        <v>149</v>
      </c>
      <c r="H42" s="68">
        <v>42644</v>
      </c>
      <c r="I42" s="68">
        <v>42674</v>
      </c>
      <c r="J42" s="24">
        <v>0</v>
      </c>
      <c r="K42" s="28">
        <v>0</v>
      </c>
      <c r="L42" s="182">
        <f>AVERAGE(K42:K50)</f>
        <v>0.77777777777777779</v>
      </c>
      <c r="M42" s="36"/>
      <c r="N42" s="31"/>
      <c r="O42" s="31"/>
      <c r="P42" s="31"/>
      <c r="Q42" s="31"/>
      <c r="R42" s="31"/>
      <c r="S42" s="31"/>
      <c r="T42" s="31"/>
      <c r="U42" s="31"/>
      <c r="V42" s="31"/>
      <c r="W42" s="31"/>
      <c r="X42" s="31"/>
      <c r="Y42" s="31"/>
      <c r="Z42" s="31"/>
      <c r="AA42" s="31"/>
      <c r="AB42" s="31"/>
      <c r="AC42" s="31"/>
      <c r="AD42" s="31"/>
      <c r="AE42" s="31"/>
      <c r="AF42" s="31"/>
      <c r="AG42" s="31"/>
      <c r="AH42" s="31"/>
      <c r="AI42" s="31"/>
      <c r="AJ42" s="31"/>
      <c r="AK42" s="31"/>
      <c r="AL42" s="31"/>
      <c r="AM42" s="31"/>
      <c r="AN42" s="31"/>
      <c r="AO42" s="31"/>
      <c r="AP42" s="31"/>
      <c r="AQ42" s="31"/>
      <c r="AR42" s="31"/>
      <c r="AS42" s="31"/>
      <c r="AT42" s="31"/>
      <c r="AU42" s="31"/>
      <c r="AV42" s="31"/>
      <c r="AW42" s="31"/>
      <c r="AX42" s="31"/>
      <c r="AY42" s="31"/>
      <c r="AZ42" s="31"/>
      <c r="BA42" s="31"/>
      <c r="BB42" s="31"/>
      <c r="BC42" s="31"/>
      <c r="BD42" s="31"/>
      <c r="BE42" s="55"/>
      <c r="BF42" s="55"/>
      <c r="BG42" s="55"/>
      <c r="BH42" s="55"/>
      <c r="BI42" s="55"/>
      <c r="BJ42" s="55"/>
      <c r="BK42" s="55"/>
      <c r="BL42" s="173"/>
      <c r="BM42" s="262" t="s">
        <v>258</v>
      </c>
      <c r="BN42" s="263"/>
      <c r="BO42" s="263"/>
      <c r="BP42" s="263"/>
      <c r="BQ42" s="263"/>
      <c r="BR42" s="264"/>
    </row>
    <row r="43" spans="2:76" ht="131.25" customHeight="1" x14ac:dyDescent="0.2">
      <c r="B43" s="195"/>
      <c r="C43" s="241" t="s">
        <v>150</v>
      </c>
      <c r="D43" s="82" t="s">
        <v>151</v>
      </c>
      <c r="E43" s="78" t="s">
        <v>152</v>
      </c>
      <c r="F43" s="78" t="s">
        <v>74</v>
      </c>
      <c r="G43" s="83" t="s">
        <v>153</v>
      </c>
      <c r="H43" s="67">
        <v>42522</v>
      </c>
      <c r="I43" s="67">
        <v>42582</v>
      </c>
      <c r="J43" s="12">
        <v>1</v>
      </c>
      <c r="K43" s="29">
        <v>1</v>
      </c>
      <c r="L43" s="183"/>
      <c r="M43" s="8"/>
      <c r="N43" s="1"/>
      <c r="O43" s="1"/>
      <c r="P43" s="1"/>
      <c r="Q43" s="1"/>
      <c r="R43" s="1"/>
      <c r="S43" s="1"/>
      <c r="T43" s="1"/>
      <c r="U43" s="1"/>
      <c r="V43" s="1"/>
      <c r="W43" s="1"/>
      <c r="X43" s="1"/>
      <c r="Y43" s="1"/>
      <c r="Z43" s="1"/>
      <c r="AA43" s="1"/>
      <c r="AB43" s="1"/>
      <c r="AC43" s="1"/>
      <c r="AD43" s="1"/>
      <c r="AE43" s="1"/>
      <c r="AF43" s="1"/>
      <c r="AG43" s="1"/>
      <c r="AH43" s="1"/>
      <c r="AI43" s="1"/>
      <c r="AJ43" s="2"/>
      <c r="AK43" s="2"/>
      <c r="AL43" s="2"/>
      <c r="AM43" s="2"/>
      <c r="AN43" s="2"/>
      <c r="AO43" s="2"/>
      <c r="AP43" s="2"/>
      <c r="AQ43" s="2"/>
      <c r="AR43" s="1"/>
      <c r="AS43" s="1"/>
      <c r="AT43" s="1"/>
      <c r="AU43" s="1"/>
      <c r="AV43" s="1"/>
      <c r="AW43" s="1"/>
      <c r="AX43" s="1"/>
      <c r="AY43" s="1"/>
      <c r="AZ43" s="1"/>
      <c r="BA43" s="1"/>
      <c r="BB43" s="1"/>
      <c r="BC43" s="1"/>
      <c r="BD43" s="1"/>
      <c r="BE43" s="1"/>
      <c r="BF43" s="1"/>
      <c r="BG43" s="1"/>
      <c r="BH43" s="1"/>
      <c r="BI43" s="1"/>
      <c r="BJ43" s="1"/>
      <c r="BK43" s="1"/>
      <c r="BL43" s="166"/>
      <c r="BM43" s="262" t="s">
        <v>244</v>
      </c>
      <c r="BN43" s="263"/>
      <c r="BO43" s="263"/>
      <c r="BP43" s="263"/>
      <c r="BQ43" s="263"/>
      <c r="BR43" s="264"/>
    </row>
    <row r="44" spans="2:76" ht="99" customHeight="1" x14ac:dyDescent="0.2">
      <c r="B44" s="195"/>
      <c r="C44" s="241"/>
      <c r="D44" s="82" t="s">
        <v>154</v>
      </c>
      <c r="E44" s="78" t="s">
        <v>155</v>
      </c>
      <c r="F44" s="78" t="s">
        <v>156</v>
      </c>
      <c r="G44" s="83" t="s">
        <v>93</v>
      </c>
      <c r="H44" s="67">
        <v>42402</v>
      </c>
      <c r="I44" s="67">
        <v>42490</v>
      </c>
      <c r="J44" s="12">
        <v>1</v>
      </c>
      <c r="K44" s="29">
        <v>1</v>
      </c>
      <c r="L44" s="183"/>
      <c r="M44" s="8"/>
      <c r="N44" s="1"/>
      <c r="O44" s="22"/>
      <c r="P44" s="22"/>
      <c r="Q44" s="22"/>
      <c r="R44" s="41"/>
      <c r="S44" s="41"/>
      <c r="T44" s="41"/>
      <c r="U44" s="41"/>
      <c r="V44" s="41"/>
      <c r="W44" s="41"/>
      <c r="X44" s="41"/>
      <c r="Y44" s="41"/>
      <c r="Z44" s="41"/>
      <c r="AA44" s="41"/>
      <c r="AB44" s="41"/>
      <c r="AC44" s="41"/>
      <c r="AD44" s="41"/>
      <c r="AE44" s="22"/>
      <c r="AF44" s="22"/>
      <c r="AG44" s="22"/>
      <c r="AH44" s="22"/>
      <c r="AI44" s="22"/>
      <c r="AJ44" s="22"/>
      <c r="AK44" s="22"/>
      <c r="AL44" s="22"/>
      <c r="AM44" s="22"/>
      <c r="AN44" s="22"/>
      <c r="AO44" s="22"/>
      <c r="AP44" s="22"/>
      <c r="AQ44" s="22"/>
      <c r="AR44" s="22"/>
      <c r="AS44" s="22"/>
      <c r="AT44" s="22"/>
      <c r="AU44" s="22"/>
      <c r="AV44" s="22"/>
      <c r="AW44" s="22"/>
      <c r="AX44" s="22"/>
      <c r="AY44" s="22"/>
      <c r="AZ44" s="22"/>
      <c r="BA44" s="22"/>
      <c r="BB44" s="22"/>
      <c r="BC44" s="22"/>
      <c r="BD44" s="22"/>
      <c r="BE44" s="22"/>
      <c r="BF44" s="22"/>
      <c r="BG44" s="22"/>
      <c r="BH44" s="22"/>
      <c r="BI44" s="22"/>
      <c r="BJ44" s="22"/>
      <c r="BK44" s="22"/>
      <c r="BL44" s="167"/>
      <c r="BM44" s="262" t="s">
        <v>253</v>
      </c>
      <c r="BN44" s="263"/>
      <c r="BO44" s="263"/>
      <c r="BP44" s="263"/>
      <c r="BQ44" s="263"/>
      <c r="BR44" s="264"/>
    </row>
    <row r="45" spans="2:76" ht="76.5" customHeight="1" x14ac:dyDescent="0.2">
      <c r="B45" s="195"/>
      <c r="C45" s="241"/>
      <c r="D45" s="82" t="s">
        <v>157</v>
      </c>
      <c r="E45" s="78" t="s">
        <v>158</v>
      </c>
      <c r="F45" s="78" t="s">
        <v>159</v>
      </c>
      <c r="G45" s="83" t="s">
        <v>93</v>
      </c>
      <c r="H45" s="67">
        <v>42383</v>
      </c>
      <c r="I45" s="67">
        <v>42673</v>
      </c>
      <c r="J45" s="12">
        <v>0.75</v>
      </c>
      <c r="K45" s="29">
        <v>0.75</v>
      </c>
      <c r="L45" s="183"/>
      <c r="M45" s="8"/>
      <c r="N45" s="2"/>
      <c r="O45" s="22"/>
      <c r="P45" s="22"/>
      <c r="Q45" s="22"/>
      <c r="R45" s="22"/>
      <c r="S45" s="22"/>
      <c r="T45" s="22"/>
      <c r="U45" s="22"/>
      <c r="V45" s="22"/>
      <c r="W45" s="22"/>
      <c r="X45" s="22"/>
      <c r="Y45" s="22"/>
      <c r="Z45" s="41"/>
      <c r="AA45" s="22"/>
      <c r="AB45" s="22"/>
      <c r="AC45" s="22"/>
      <c r="AD45" s="22"/>
      <c r="AE45" s="22"/>
      <c r="AF45" s="22"/>
      <c r="AG45" s="22"/>
      <c r="AH45" s="22"/>
      <c r="AI45" s="22"/>
      <c r="AJ45" s="22"/>
      <c r="AK45" s="22"/>
      <c r="AL45" s="22"/>
      <c r="AM45" s="41"/>
      <c r="AN45" s="22"/>
      <c r="AO45" s="22"/>
      <c r="AP45" s="22"/>
      <c r="AQ45" s="22"/>
      <c r="AR45" s="22"/>
      <c r="AS45" s="22"/>
      <c r="AT45" s="22"/>
      <c r="AU45" s="22"/>
      <c r="AV45" s="22"/>
      <c r="AW45" s="22"/>
      <c r="AX45" s="22"/>
      <c r="AY45" s="22"/>
      <c r="AZ45" s="41"/>
      <c r="BA45" s="22"/>
      <c r="BB45" s="22"/>
      <c r="BC45" s="22"/>
      <c r="BD45" s="22"/>
      <c r="BE45" s="22"/>
      <c r="BF45" s="22"/>
      <c r="BG45" s="22"/>
      <c r="BH45" s="22"/>
      <c r="BI45" s="22"/>
      <c r="BJ45" s="22"/>
      <c r="BK45" s="22"/>
      <c r="BL45" s="167"/>
      <c r="BM45" s="279" t="s">
        <v>249</v>
      </c>
      <c r="BN45" s="280"/>
      <c r="BO45" s="280"/>
      <c r="BP45" s="280"/>
      <c r="BQ45" s="280"/>
      <c r="BR45" s="281"/>
    </row>
    <row r="46" spans="2:76" ht="54" customHeight="1" x14ac:dyDescent="0.2">
      <c r="B46" s="195"/>
      <c r="C46" s="153" t="s">
        <v>160</v>
      </c>
      <c r="D46" s="59" t="s">
        <v>161</v>
      </c>
      <c r="E46" s="78" t="s">
        <v>162</v>
      </c>
      <c r="F46" s="78" t="s">
        <v>163</v>
      </c>
      <c r="G46" s="83" t="s">
        <v>164</v>
      </c>
      <c r="H46" s="67">
        <v>42461</v>
      </c>
      <c r="I46" s="67">
        <v>42673</v>
      </c>
      <c r="J46" s="12">
        <v>0.5</v>
      </c>
      <c r="K46" s="29">
        <v>0.5</v>
      </c>
      <c r="L46" s="183"/>
      <c r="M46" s="8"/>
      <c r="N46" s="1"/>
      <c r="O46" s="22"/>
      <c r="P46" s="22"/>
      <c r="Q46" s="22"/>
      <c r="R46" s="22"/>
      <c r="S46" s="22"/>
      <c r="T46" s="22"/>
      <c r="U46" s="22"/>
      <c r="V46" s="22"/>
      <c r="W46" s="22"/>
      <c r="X46" s="22"/>
      <c r="Y46" s="22"/>
      <c r="Z46" s="41"/>
      <c r="AA46" s="41"/>
      <c r="AB46" s="41"/>
      <c r="AC46" s="41"/>
      <c r="AD46" s="41"/>
      <c r="AE46" s="41"/>
      <c r="AF46" s="41"/>
      <c r="AG46" s="41"/>
      <c r="AH46" s="41"/>
      <c r="AI46" s="41"/>
      <c r="AJ46" s="41"/>
      <c r="AK46" s="41"/>
      <c r="AL46" s="41"/>
      <c r="AM46" s="41"/>
      <c r="AN46" s="41"/>
      <c r="AO46" s="41"/>
      <c r="AP46" s="41"/>
      <c r="AQ46" s="41"/>
      <c r="AR46" s="41"/>
      <c r="AS46" s="41"/>
      <c r="AT46" s="41"/>
      <c r="AU46" s="41"/>
      <c r="AV46" s="41"/>
      <c r="AW46" s="41"/>
      <c r="AX46" s="41"/>
      <c r="AY46" s="41"/>
      <c r="AZ46" s="41"/>
      <c r="BA46" s="41"/>
      <c r="BB46" s="41"/>
      <c r="BC46" s="41"/>
      <c r="BD46" s="41"/>
      <c r="BE46" s="22"/>
      <c r="BF46" s="22"/>
      <c r="BG46" s="22"/>
      <c r="BH46" s="22"/>
      <c r="BI46" s="22"/>
      <c r="BJ46" s="22"/>
      <c r="BK46" s="22"/>
      <c r="BL46" s="167"/>
      <c r="BM46" s="262" t="s">
        <v>245</v>
      </c>
      <c r="BN46" s="263"/>
      <c r="BO46" s="263"/>
      <c r="BP46" s="263"/>
      <c r="BQ46" s="263"/>
      <c r="BR46" s="264"/>
    </row>
    <row r="47" spans="2:76" ht="66" customHeight="1" x14ac:dyDescent="0.2">
      <c r="B47" s="195"/>
      <c r="C47" s="199" t="s">
        <v>165</v>
      </c>
      <c r="D47" s="59" t="s">
        <v>166</v>
      </c>
      <c r="E47" s="78" t="s">
        <v>167</v>
      </c>
      <c r="F47" s="78" t="s">
        <v>168</v>
      </c>
      <c r="G47" s="83" t="s">
        <v>164</v>
      </c>
      <c r="H47" s="67">
        <v>42400</v>
      </c>
      <c r="I47" s="67">
        <v>42704</v>
      </c>
      <c r="J47" s="12">
        <v>0.75</v>
      </c>
      <c r="K47" s="29">
        <v>0.75</v>
      </c>
      <c r="L47" s="183"/>
      <c r="M47" s="8"/>
      <c r="N47" s="1"/>
      <c r="O47" s="1"/>
      <c r="P47" s="25"/>
      <c r="Q47" s="2"/>
      <c r="R47" s="25"/>
      <c r="S47" s="25"/>
      <c r="T47" s="25"/>
      <c r="U47" s="25"/>
      <c r="V47" s="42"/>
      <c r="W47" s="42"/>
      <c r="X47" s="42"/>
      <c r="Y47" s="42"/>
      <c r="Z47" s="41"/>
      <c r="AA47" s="42"/>
      <c r="AB47" s="42"/>
      <c r="AC47" s="42"/>
      <c r="AD47" s="42"/>
      <c r="AE47" s="42"/>
      <c r="AF47" s="42"/>
      <c r="AG47" s="42"/>
      <c r="AH47" s="42"/>
      <c r="AI47" s="42"/>
      <c r="AJ47" s="42"/>
      <c r="AK47" s="42"/>
      <c r="AL47" s="42"/>
      <c r="AM47" s="41"/>
      <c r="AN47" s="42"/>
      <c r="AO47" s="42"/>
      <c r="AP47" s="42"/>
      <c r="AQ47" s="42"/>
      <c r="AR47" s="42"/>
      <c r="AS47" s="42"/>
      <c r="AT47" s="42"/>
      <c r="AU47" s="22"/>
      <c r="AV47" s="22"/>
      <c r="AW47" s="22"/>
      <c r="AX47" s="22"/>
      <c r="AY47" s="22"/>
      <c r="AZ47" s="41"/>
      <c r="BA47" s="22"/>
      <c r="BB47" s="22"/>
      <c r="BC47" s="22"/>
      <c r="BD47" s="22"/>
      <c r="BE47" s="22"/>
      <c r="BF47" s="22"/>
      <c r="BG47" s="22"/>
      <c r="BH47" s="22"/>
      <c r="BI47" s="22"/>
      <c r="BJ47" s="22"/>
      <c r="BK47" s="22"/>
      <c r="BL47" s="167"/>
      <c r="BM47" s="262" t="s">
        <v>263</v>
      </c>
      <c r="BN47" s="263"/>
      <c r="BO47" s="263"/>
      <c r="BP47" s="263"/>
      <c r="BQ47" s="263"/>
      <c r="BR47" s="264"/>
    </row>
    <row r="48" spans="2:76" ht="99" customHeight="1" x14ac:dyDescent="0.2">
      <c r="B48" s="195"/>
      <c r="C48" s="199"/>
      <c r="D48" s="84" t="s">
        <v>169</v>
      </c>
      <c r="E48" s="78" t="s">
        <v>139</v>
      </c>
      <c r="F48" s="78" t="s">
        <v>136</v>
      </c>
      <c r="G48" s="83" t="s">
        <v>106</v>
      </c>
      <c r="H48" s="67">
        <v>75454</v>
      </c>
      <c r="I48" s="67">
        <v>75514</v>
      </c>
      <c r="J48" s="12">
        <v>1</v>
      </c>
      <c r="K48" s="29">
        <v>1</v>
      </c>
      <c r="L48" s="183"/>
      <c r="M48" s="8"/>
      <c r="N48" s="1"/>
      <c r="O48" s="1"/>
      <c r="P48" s="1"/>
      <c r="Q48" s="1"/>
      <c r="R48" s="1"/>
      <c r="S48" s="1"/>
      <c r="T48" s="1"/>
      <c r="U48" s="1"/>
      <c r="V48" s="22"/>
      <c r="W48" s="22"/>
      <c r="X48" s="22"/>
      <c r="Y48" s="22"/>
      <c r="Z48" s="22"/>
      <c r="AA48" s="22"/>
      <c r="AB48" s="22"/>
      <c r="AC48" s="22"/>
      <c r="AD48" s="22"/>
      <c r="AE48" s="22"/>
      <c r="AF48" s="22"/>
      <c r="AG48" s="22"/>
      <c r="AH48" s="22"/>
      <c r="AI48" s="22"/>
      <c r="AJ48" s="22"/>
      <c r="AK48" s="22"/>
      <c r="AL48" s="22"/>
      <c r="AM48" s="22"/>
      <c r="AN48" s="22"/>
      <c r="AO48" s="22"/>
      <c r="AP48" s="22"/>
      <c r="AQ48" s="22"/>
      <c r="AR48" s="41"/>
      <c r="AS48" s="41"/>
      <c r="AT48" s="41"/>
      <c r="AU48" s="41"/>
      <c r="AV48" s="41"/>
      <c r="AW48" s="41"/>
      <c r="AX48" s="41"/>
      <c r="AY48" s="41"/>
      <c r="AZ48" s="22"/>
      <c r="BA48" s="22"/>
      <c r="BB48" s="22"/>
      <c r="BC48" s="22"/>
      <c r="BD48" s="22"/>
      <c r="BE48" s="22"/>
      <c r="BF48" s="22"/>
      <c r="BG48" s="22"/>
      <c r="BH48" s="22"/>
      <c r="BI48" s="22"/>
      <c r="BJ48" s="22"/>
      <c r="BK48" s="22"/>
      <c r="BL48" s="167"/>
      <c r="BM48" s="262" t="s">
        <v>246</v>
      </c>
      <c r="BN48" s="263"/>
      <c r="BO48" s="263"/>
      <c r="BP48" s="263"/>
      <c r="BQ48" s="263"/>
      <c r="BR48" s="264"/>
    </row>
    <row r="49" spans="2:70" ht="53.25" customHeight="1" x14ac:dyDescent="0.2">
      <c r="B49" s="195"/>
      <c r="C49" s="200" t="s">
        <v>170</v>
      </c>
      <c r="D49" s="94" t="s">
        <v>171</v>
      </c>
      <c r="E49" s="95" t="s">
        <v>139</v>
      </c>
      <c r="F49" s="95" t="s">
        <v>136</v>
      </c>
      <c r="G49" s="65" t="s">
        <v>93</v>
      </c>
      <c r="H49" s="96">
        <v>42552</v>
      </c>
      <c r="I49" s="96">
        <v>42559</v>
      </c>
      <c r="J49" s="97">
        <v>1</v>
      </c>
      <c r="K49" s="98">
        <v>1</v>
      </c>
      <c r="L49" s="183"/>
      <c r="M49" s="8"/>
      <c r="N49" s="1"/>
      <c r="O49" s="1"/>
      <c r="P49" s="1"/>
      <c r="Q49" s="1"/>
      <c r="R49" s="1"/>
      <c r="S49" s="1"/>
      <c r="T49" s="1"/>
      <c r="U49" s="1"/>
      <c r="V49" s="22"/>
      <c r="W49" s="22"/>
      <c r="X49" s="22"/>
      <c r="Y49" s="22"/>
      <c r="Z49" s="22"/>
      <c r="AA49" s="22"/>
      <c r="AB49" s="22"/>
      <c r="AC49" s="22"/>
      <c r="AD49" s="22"/>
      <c r="AE49" s="22"/>
      <c r="AF49" s="22"/>
      <c r="AG49" s="22"/>
      <c r="AH49" s="22"/>
      <c r="AI49" s="22"/>
      <c r="AJ49" s="22"/>
      <c r="AK49" s="22"/>
      <c r="AL49" s="22"/>
      <c r="AM49" s="41"/>
      <c r="AN49" s="22"/>
      <c r="AO49" s="22"/>
      <c r="AP49" s="22"/>
      <c r="AQ49" s="22"/>
      <c r="AR49" s="22"/>
      <c r="AS49" s="22"/>
      <c r="AT49" s="22"/>
      <c r="AU49" s="22"/>
      <c r="AV49" s="22"/>
      <c r="AW49" s="22"/>
      <c r="AX49" s="22"/>
      <c r="AY49" s="22"/>
      <c r="AZ49" s="22"/>
      <c r="BA49" s="22"/>
      <c r="BB49" s="22"/>
      <c r="BC49" s="22"/>
      <c r="BD49" s="22"/>
      <c r="BE49" s="22"/>
      <c r="BF49" s="22"/>
      <c r="BG49" s="22"/>
      <c r="BH49" s="22"/>
      <c r="BI49" s="22"/>
      <c r="BJ49" s="22"/>
      <c r="BK49" s="22"/>
      <c r="BL49" s="167"/>
      <c r="BM49" s="262" t="s">
        <v>247</v>
      </c>
      <c r="BN49" s="263"/>
      <c r="BO49" s="263"/>
      <c r="BP49" s="263"/>
      <c r="BQ49" s="263"/>
      <c r="BR49" s="264"/>
    </row>
    <row r="50" spans="2:70" ht="53.25" customHeight="1" thickBot="1" x14ac:dyDescent="0.25">
      <c r="B50" s="196"/>
      <c r="C50" s="201"/>
      <c r="D50" s="115" t="s">
        <v>172</v>
      </c>
      <c r="E50" s="73" t="s">
        <v>173</v>
      </c>
      <c r="F50" s="73" t="s">
        <v>174</v>
      </c>
      <c r="G50" s="74" t="s">
        <v>93</v>
      </c>
      <c r="H50" s="79">
        <v>42461</v>
      </c>
      <c r="I50" s="79">
        <v>42580</v>
      </c>
      <c r="J50" s="23">
        <v>1</v>
      </c>
      <c r="K50" s="30">
        <v>1</v>
      </c>
      <c r="L50" s="184"/>
      <c r="M50" s="129"/>
      <c r="N50" s="130"/>
      <c r="O50" s="22"/>
      <c r="P50" s="22"/>
      <c r="Q50" s="22"/>
      <c r="R50" s="22"/>
      <c r="S50" s="22"/>
      <c r="T50" s="22"/>
      <c r="U50" s="22"/>
      <c r="V50" s="22"/>
      <c r="W50" s="22"/>
      <c r="X50" s="22"/>
      <c r="Y50" s="22"/>
      <c r="Z50" s="22"/>
      <c r="AA50" s="22"/>
      <c r="AB50" s="22"/>
      <c r="AC50" s="22"/>
      <c r="AD50" s="22"/>
      <c r="AE50" s="22"/>
      <c r="AF50" s="22"/>
      <c r="AG50" s="22"/>
      <c r="AH50" s="22"/>
      <c r="AI50" s="22"/>
      <c r="AJ50" s="22"/>
      <c r="AK50" s="22"/>
      <c r="AL50" s="22"/>
      <c r="AM50" s="41"/>
      <c r="AN50" s="22"/>
      <c r="AO50" s="22"/>
      <c r="AP50" s="22"/>
      <c r="AQ50" s="22"/>
      <c r="AR50" s="22"/>
      <c r="AS50" s="22"/>
      <c r="AT50" s="22"/>
      <c r="AU50" s="22"/>
      <c r="AV50" s="22"/>
      <c r="AW50" s="22"/>
      <c r="AX50" s="22"/>
      <c r="AY50" s="22"/>
      <c r="AZ50" s="22"/>
      <c r="BA50" s="22"/>
      <c r="BB50" s="22"/>
      <c r="BC50" s="22"/>
      <c r="BD50" s="22"/>
      <c r="BE50" s="22"/>
      <c r="BF50" s="22"/>
      <c r="BG50" s="22"/>
      <c r="BH50" s="22"/>
      <c r="BI50" s="22"/>
      <c r="BJ50" s="22"/>
      <c r="BK50" s="22"/>
      <c r="BL50" s="167"/>
      <c r="BM50" s="262" t="s">
        <v>248</v>
      </c>
      <c r="BN50" s="263"/>
      <c r="BO50" s="263"/>
      <c r="BP50" s="263"/>
      <c r="BQ50" s="263"/>
      <c r="BR50" s="264"/>
    </row>
    <row r="51" spans="2:70" ht="77.25" customHeight="1" x14ac:dyDescent="0.2">
      <c r="B51" s="187" t="s">
        <v>175</v>
      </c>
      <c r="C51" s="110" t="s">
        <v>176</v>
      </c>
      <c r="D51" s="111" t="s">
        <v>177</v>
      </c>
      <c r="E51" s="112" t="s">
        <v>178</v>
      </c>
      <c r="F51" s="112" t="s">
        <v>179</v>
      </c>
      <c r="G51" s="71" t="s">
        <v>180</v>
      </c>
      <c r="H51" s="68">
        <v>42522</v>
      </c>
      <c r="I51" s="68">
        <v>42551</v>
      </c>
      <c r="J51" s="24">
        <v>1</v>
      </c>
      <c r="K51" s="28">
        <v>1</v>
      </c>
      <c r="L51" s="181">
        <f>AVERAGE(K51:K57)</f>
        <v>0.9642857142857143</v>
      </c>
      <c r="M51" s="131"/>
      <c r="N51" s="132"/>
      <c r="O51" s="132"/>
      <c r="P51" s="132"/>
      <c r="Q51" s="132"/>
      <c r="R51" s="132"/>
      <c r="S51" s="132"/>
      <c r="T51" s="132"/>
      <c r="U51" s="132"/>
      <c r="V51" s="133"/>
      <c r="W51" s="133"/>
      <c r="X51" s="133"/>
      <c r="Y51" s="133"/>
      <c r="Z51" s="133"/>
      <c r="AA51" s="133"/>
      <c r="AB51" s="133"/>
      <c r="AC51" s="133"/>
      <c r="AD51" s="133"/>
      <c r="AE51" s="133"/>
      <c r="AF51" s="133"/>
      <c r="AG51" s="133"/>
      <c r="AH51" s="133"/>
      <c r="AI51" s="134"/>
      <c r="AJ51" s="134"/>
      <c r="AK51" s="134"/>
      <c r="AL51" s="134"/>
      <c r="AM51" s="133"/>
      <c r="AN51" s="133"/>
      <c r="AO51" s="133"/>
      <c r="AP51" s="133"/>
      <c r="AQ51" s="133"/>
      <c r="AR51" s="133"/>
      <c r="AS51" s="133"/>
      <c r="AT51" s="133"/>
      <c r="AU51" s="133"/>
      <c r="AV51" s="133"/>
      <c r="AW51" s="133"/>
      <c r="AX51" s="133"/>
      <c r="AY51" s="133"/>
      <c r="AZ51" s="133"/>
      <c r="BA51" s="133"/>
      <c r="BB51" s="133"/>
      <c r="BC51" s="133"/>
      <c r="BD51" s="133"/>
      <c r="BE51" s="133"/>
      <c r="BF51" s="133"/>
      <c r="BG51" s="133"/>
      <c r="BH51" s="133"/>
      <c r="BI51" s="133"/>
      <c r="BJ51" s="133"/>
      <c r="BK51" s="133"/>
      <c r="BL51" s="174"/>
      <c r="BM51" s="279" t="s">
        <v>250</v>
      </c>
      <c r="BN51" s="280"/>
      <c r="BO51" s="280"/>
      <c r="BP51" s="280"/>
      <c r="BQ51" s="280"/>
      <c r="BR51" s="281"/>
    </row>
    <row r="52" spans="2:70" ht="90.75" customHeight="1" x14ac:dyDescent="0.2">
      <c r="B52" s="188"/>
      <c r="C52" s="113" t="s">
        <v>181</v>
      </c>
      <c r="D52" s="84" t="s">
        <v>182</v>
      </c>
      <c r="E52" s="78" t="s">
        <v>155</v>
      </c>
      <c r="F52" s="78" t="s">
        <v>183</v>
      </c>
      <c r="G52" s="83" t="s">
        <v>93</v>
      </c>
      <c r="H52" s="67">
        <v>42402</v>
      </c>
      <c r="I52" s="67">
        <v>42490</v>
      </c>
      <c r="J52" s="12">
        <v>1</v>
      </c>
      <c r="K52" s="29">
        <v>1</v>
      </c>
      <c r="L52" s="181"/>
      <c r="M52" s="8"/>
      <c r="N52" s="1"/>
      <c r="O52" s="1"/>
      <c r="P52" s="1"/>
      <c r="Q52" s="1"/>
      <c r="R52" s="1"/>
      <c r="S52" s="1"/>
      <c r="T52" s="1"/>
      <c r="U52" s="1"/>
      <c r="V52" s="22"/>
      <c r="W52" s="22"/>
      <c r="X52" s="22"/>
      <c r="Y52" s="22"/>
      <c r="Z52" s="22"/>
      <c r="AA52" s="22"/>
      <c r="AB52" s="22"/>
      <c r="AC52" s="22"/>
      <c r="AD52" s="41"/>
      <c r="AE52" s="22"/>
      <c r="AF52" s="22"/>
      <c r="AG52" s="22"/>
      <c r="AH52" s="22"/>
      <c r="AI52" s="22"/>
      <c r="AJ52" s="22"/>
      <c r="AK52" s="22"/>
      <c r="AL52" s="22"/>
      <c r="AM52" s="22"/>
      <c r="AN52" s="22"/>
      <c r="AO52" s="22"/>
      <c r="AP52" s="22"/>
      <c r="AQ52" s="22"/>
      <c r="AR52" s="22"/>
      <c r="AS52" s="22"/>
      <c r="AT52" s="22"/>
      <c r="AU52" s="22"/>
      <c r="AV52" s="22"/>
      <c r="AW52" s="22"/>
      <c r="AX52" s="22"/>
      <c r="AY52" s="22"/>
      <c r="AZ52" s="22"/>
      <c r="BA52" s="22"/>
      <c r="BB52" s="22"/>
      <c r="BC52" s="22"/>
      <c r="BD52" s="22"/>
      <c r="BE52" s="22"/>
      <c r="BF52" s="22"/>
      <c r="BG52" s="22"/>
      <c r="BH52" s="22"/>
      <c r="BI52" s="22"/>
      <c r="BJ52" s="22"/>
      <c r="BK52" s="22"/>
      <c r="BL52" s="167"/>
      <c r="BM52" s="262" t="s">
        <v>253</v>
      </c>
      <c r="BN52" s="263"/>
      <c r="BO52" s="263"/>
      <c r="BP52" s="263"/>
      <c r="BQ52" s="263"/>
      <c r="BR52" s="264"/>
    </row>
    <row r="53" spans="2:70" ht="78" customHeight="1" x14ac:dyDescent="0.2">
      <c r="B53" s="188"/>
      <c r="C53" s="180" t="s">
        <v>184</v>
      </c>
      <c r="D53" s="77" t="s">
        <v>185</v>
      </c>
      <c r="E53" s="85" t="s">
        <v>186</v>
      </c>
      <c r="F53" s="85" t="s">
        <v>187</v>
      </c>
      <c r="G53" s="86" t="s">
        <v>188</v>
      </c>
      <c r="H53" s="67">
        <v>42461</v>
      </c>
      <c r="I53" s="67">
        <v>42674</v>
      </c>
      <c r="J53" s="12">
        <v>0.71</v>
      </c>
      <c r="K53" s="29">
        <v>1</v>
      </c>
      <c r="L53" s="181"/>
      <c r="M53" s="8"/>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2"/>
      <c r="AV53" s="1"/>
      <c r="AW53" s="1"/>
      <c r="AX53" s="1"/>
      <c r="AY53" s="1"/>
      <c r="AZ53" s="1"/>
      <c r="BA53" s="1"/>
      <c r="BB53" s="1"/>
      <c r="BC53" s="1"/>
      <c r="BD53" s="1"/>
      <c r="BE53" s="1"/>
      <c r="BF53" s="1"/>
      <c r="BG53" s="1"/>
      <c r="BH53" s="1"/>
      <c r="BI53" s="1"/>
      <c r="BJ53" s="1"/>
      <c r="BK53" s="1"/>
      <c r="BL53" s="166"/>
      <c r="BM53" s="262" t="s">
        <v>256</v>
      </c>
      <c r="BN53" s="263"/>
      <c r="BO53" s="263"/>
      <c r="BP53" s="263"/>
      <c r="BQ53" s="263"/>
      <c r="BR53" s="264"/>
    </row>
    <row r="54" spans="2:70" ht="127.5" customHeight="1" x14ac:dyDescent="0.2">
      <c r="B54" s="188"/>
      <c r="C54" s="180"/>
      <c r="D54" s="84" t="s">
        <v>189</v>
      </c>
      <c r="E54" s="85" t="s">
        <v>190</v>
      </c>
      <c r="F54" s="85" t="s">
        <v>191</v>
      </c>
      <c r="G54" s="86" t="s">
        <v>188</v>
      </c>
      <c r="H54" s="67">
        <v>42401</v>
      </c>
      <c r="I54" s="67">
        <v>42521</v>
      </c>
      <c r="J54" s="12">
        <v>1</v>
      </c>
      <c r="K54" s="29">
        <v>1</v>
      </c>
      <c r="L54" s="181"/>
      <c r="M54" s="8"/>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c r="AX54" s="1"/>
      <c r="AY54" s="1"/>
      <c r="AZ54" s="1"/>
      <c r="BA54" s="1"/>
      <c r="BB54" s="1"/>
      <c r="BC54" s="1"/>
      <c r="BD54" s="1"/>
      <c r="BE54" s="1"/>
      <c r="BF54" s="1"/>
      <c r="BG54" s="1"/>
      <c r="BH54" s="1"/>
      <c r="BI54" s="1"/>
      <c r="BJ54" s="1"/>
      <c r="BK54" s="1"/>
      <c r="BL54" s="166"/>
      <c r="BM54" s="262" t="s">
        <v>251</v>
      </c>
      <c r="BN54" s="263"/>
      <c r="BO54" s="263"/>
      <c r="BP54" s="263"/>
      <c r="BQ54" s="263"/>
      <c r="BR54" s="264"/>
    </row>
    <row r="55" spans="2:70" ht="89.25" customHeight="1" x14ac:dyDescent="0.2">
      <c r="B55" s="188"/>
      <c r="C55" s="180"/>
      <c r="D55" s="84" t="s">
        <v>192</v>
      </c>
      <c r="E55" s="85" t="s">
        <v>193</v>
      </c>
      <c r="F55" s="85" t="s">
        <v>194</v>
      </c>
      <c r="G55" s="86" t="s">
        <v>188</v>
      </c>
      <c r="H55" s="67">
        <v>42461</v>
      </c>
      <c r="I55" s="67">
        <v>75575</v>
      </c>
      <c r="J55" s="12">
        <v>0.71</v>
      </c>
      <c r="K55" s="29">
        <v>1</v>
      </c>
      <c r="L55" s="181"/>
      <c r="M55" s="8"/>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66"/>
      <c r="BM55" s="262" t="s">
        <v>254</v>
      </c>
      <c r="BN55" s="263"/>
      <c r="BO55" s="263"/>
      <c r="BP55" s="263"/>
      <c r="BQ55" s="263"/>
      <c r="BR55" s="264"/>
    </row>
    <row r="56" spans="2:70" ht="54" customHeight="1" x14ac:dyDescent="0.2">
      <c r="B56" s="188"/>
      <c r="C56" s="155" t="s">
        <v>195</v>
      </c>
      <c r="D56" s="77" t="s">
        <v>196</v>
      </c>
      <c r="E56" s="85" t="s">
        <v>197</v>
      </c>
      <c r="F56" s="85" t="s">
        <v>198</v>
      </c>
      <c r="G56" s="86" t="s">
        <v>93</v>
      </c>
      <c r="H56" s="67">
        <v>75273</v>
      </c>
      <c r="I56" s="67">
        <v>75331</v>
      </c>
      <c r="J56" s="12">
        <v>1</v>
      </c>
      <c r="K56" s="29">
        <v>1</v>
      </c>
      <c r="L56" s="181"/>
      <c r="M56" s="8"/>
      <c r="N56" s="1"/>
      <c r="O56" s="1"/>
      <c r="P56" s="1"/>
      <c r="Q56" s="1"/>
      <c r="R56" s="2"/>
      <c r="S56" s="2"/>
      <c r="T56" s="2"/>
      <c r="U56" s="2"/>
      <c r="V56" s="2"/>
      <c r="W56" s="2"/>
      <c r="X56" s="2"/>
      <c r="Y56" s="2"/>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66"/>
      <c r="BM56" s="262" t="s">
        <v>229</v>
      </c>
      <c r="BN56" s="263"/>
      <c r="BO56" s="263"/>
      <c r="BP56" s="263"/>
      <c r="BQ56" s="263"/>
      <c r="BR56" s="264"/>
    </row>
    <row r="57" spans="2:70" ht="248.25" customHeight="1" thickBot="1" x14ac:dyDescent="0.25">
      <c r="B57" s="189"/>
      <c r="C57" s="113" t="s">
        <v>199</v>
      </c>
      <c r="D57" s="63" t="s">
        <v>200</v>
      </c>
      <c r="E57" s="116" t="s">
        <v>167</v>
      </c>
      <c r="F57" s="116" t="s">
        <v>168</v>
      </c>
      <c r="G57" s="117" t="s">
        <v>201</v>
      </c>
      <c r="H57" s="96">
        <v>42400</v>
      </c>
      <c r="I57" s="96">
        <v>42704</v>
      </c>
      <c r="J57" s="97">
        <v>0.75</v>
      </c>
      <c r="K57" s="98">
        <v>0.75</v>
      </c>
      <c r="L57" s="181"/>
      <c r="M57" s="37"/>
      <c r="N57" s="38"/>
      <c r="O57" s="38"/>
      <c r="P57" s="38"/>
      <c r="Q57" s="43"/>
      <c r="R57" s="135"/>
      <c r="S57" s="135"/>
      <c r="T57" s="135"/>
      <c r="U57" s="135"/>
      <c r="V57" s="135"/>
      <c r="W57" s="135"/>
      <c r="X57" s="135"/>
      <c r="Y57" s="135"/>
      <c r="Z57" s="43"/>
      <c r="AA57" s="135"/>
      <c r="AB57" s="135"/>
      <c r="AC57" s="135"/>
      <c r="AD57" s="135"/>
      <c r="AE57" s="135"/>
      <c r="AF57" s="135"/>
      <c r="AG57" s="135"/>
      <c r="AH57" s="135"/>
      <c r="AI57" s="135"/>
      <c r="AJ57" s="135"/>
      <c r="AK57" s="135"/>
      <c r="AL57" s="135"/>
      <c r="AM57" s="43"/>
      <c r="AN57" s="135"/>
      <c r="AO57" s="135"/>
      <c r="AP57" s="135"/>
      <c r="AQ57" s="135"/>
      <c r="AR57" s="135"/>
      <c r="AS57" s="135"/>
      <c r="AT57" s="135"/>
      <c r="AU57" s="38"/>
      <c r="AV57" s="38"/>
      <c r="AW57" s="38"/>
      <c r="AX57" s="38"/>
      <c r="AY57" s="38"/>
      <c r="AZ57" s="43"/>
      <c r="BA57" s="38"/>
      <c r="BB57" s="38"/>
      <c r="BC57" s="38"/>
      <c r="BD57" s="38"/>
      <c r="BE57" s="38"/>
      <c r="BF57" s="38"/>
      <c r="BG57" s="38"/>
      <c r="BH57" s="38"/>
      <c r="BI57" s="38"/>
      <c r="BJ57" s="38"/>
      <c r="BK57" s="38"/>
      <c r="BL57" s="170"/>
      <c r="BM57" s="265" t="s">
        <v>264</v>
      </c>
      <c r="BN57" s="266"/>
      <c r="BO57" s="266"/>
      <c r="BP57" s="266"/>
      <c r="BQ57" s="266"/>
      <c r="BR57" s="267"/>
    </row>
    <row r="58" spans="2:70" ht="77.25" customHeight="1" thickBot="1" x14ac:dyDescent="0.25">
      <c r="B58" s="118" t="s">
        <v>202</v>
      </c>
      <c r="C58" s="119" t="s">
        <v>203</v>
      </c>
      <c r="D58" s="120" t="s">
        <v>204</v>
      </c>
      <c r="E58" s="121" t="s">
        <v>205</v>
      </c>
      <c r="F58" s="121" t="s">
        <v>206</v>
      </c>
      <c r="G58" s="122" t="s">
        <v>93</v>
      </c>
      <c r="H58" s="123">
        <v>42491</v>
      </c>
      <c r="I58" s="123">
        <v>42582</v>
      </c>
      <c r="J58" s="124">
        <v>1</v>
      </c>
      <c r="K58" s="125">
        <v>1</v>
      </c>
      <c r="L58" s="148">
        <f>AVERAGE(K58)</f>
        <v>1</v>
      </c>
      <c r="M58" s="126"/>
      <c r="N58" s="127"/>
      <c r="O58" s="127"/>
      <c r="P58" s="127"/>
      <c r="Q58" s="127"/>
      <c r="R58" s="127"/>
      <c r="S58" s="127"/>
      <c r="T58" s="127"/>
      <c r="U58" s="127"/>
      <c r="V58" s="127"/>
      <c r="W58" s="127"/>
      <c r="X58" s="127"/>
      <c r="Y58" s="127"/>
      <c r="Z58" s="127"/>
      <c r="AA58" s="127"/>
      <c r="AB58" s="127"/>
      <c r="AC58" s="127"/>
      <c r="AD58" s="127"/>
      <c r="AE58" s="127"/>
      <c r="AF58" s="127"/>
      <c r="AG58" s="127"/>
      <c r="AH58" s="127"/>
      <c r="AI58" s="127"/>
      <c r="AJ58" s="127"/>
      <c r="AK58" s="127"/>
      <c r="AL58" s="127"/>
      <c r="AM58" s="127"/>
      <c r="AN58" s="127"/>
      <c r="AO58" s="127"/>
      <c r="AP58" s="127"/>
      <c r="AQ58" s="128"/>
      <c r="AR58" s="127"/>
      <c r="AS58" s="127"/>
      <c r="AT58" s="127"/>
      <c r="AU58" s="127"/>
      <c r="AV58" s="127"/>
      <c r="AW58" s="127"/>
      <c r="AX58" s="127"/>
      <c r="AY58" s="127"/>
      <c r="AZ58" s="127"/>
      <c r="BA58" s="127"/>
      <c r="BB58" s="127"/>
      <c r="BC58" s="127"/>
      <c r="BD58" s="127"/>
      <c r="BE58" s="127"/>
      <c r="BF58" s="127"/>
      <c r="BG58" s="127"/>
      <c r="BH58" s="127"/>
      <c r="BI58" s="127"/>
      <c r="BJ58" s="127"/>
      <c r="BK58" s="127"/>
      <c r="BL58" s="175"/>
      <c r="BM58" s="283" t="s">
        <v>252</v>
      </c>
      <c r="BN58" s="284"/>
      <c r="BO58" s="284"/>
      <c r="BP58" s="284"/>
      <c r="BQ58" s="284"/>
      <c r="BR58" s="285"/>
    </row>
    <row r="59" spans="2:70" ht="123.75" customHeight="1" thickBot="1" x14ac:dyDescent="0.25">
      <c r="B59" s="197" t="s">
        <v>207</v>
      </c>
      <c r="C59" s="198"/>
      <c r="D59" s="198"/>
      <c r="E59" s="198"/>
      <c r="F59" s="198"/>
      <c r="G59" s="198"/>
      <c r="H59" s="198"/>
      <c r="I59" s="198"/>
      <c r="J59" s="198"/>
      <c r="K59" s="198"/>
      <c r="L59" s="198"/>
      <c r="M59" s="198"/>
      <c r="N59" s="198"/>
      <c r="O59" s="198"/>
      <c r="P59" s="198"/>
      <c r="Q59" s="198"/>
      <c r="R59" s="198"/>
      <c r="S59" s="198"/>
      <c r="T59" s="198"/>
      <c r="U59" s="198"/>
      <c r="V59" s="198"/>
      <c r="W59" s="198"/>
      <c r="X59" s="198"/>
      <c r="Y59" s="198"/>
      <c r="Z59" s="198"/>
      <c r="AA59" s="198"/>
      <c r="AB59" s="198"/>
      <c r="AC59" s="198"/>
      <c r="AD59" s="198"/>
      <c r="AE59" s="198"/>
      <c r="AF59" s="198"/>
      <c r="AG59" s="198"/>
      <c r="AH59" s="198"/>
      <c r="AI59" s="198"/>
      <c r="AJ59" s="198"/>
      <c r="AK59" s="198"/>
      <c r="AL59" s="198"/>
      <c r="AM59" s="198"/>
      <c r="AN59" s="198"/>
      <c r="AO59" s="198"/>
      <c r="AP59" s="198"/>
      <c r="AQ59" s="198"/>
      <c r="AR59" s="198"/>
      <c r="AS59" s="198"/>
      <c r="AT59" s="198"/>
      <c r="AU59" s="198"/>
      <c r="AV59" s="198"/>
      <c r="AW59" s="198"/>
      <c r="AX59" s="198"/>
      <c r="AY59" s="198"/>
      <c r="AZ59" s="198"/>
      <c r="BA59" s="198"/>
      <c r="BB59" s="198"/>
      <c r="BC59" s="198"/>
      <c r="BD59" s="198"/>
      <c r="BE59" s="198"/>
      <c r="BF59" s="198"/>
      <c r="BG59" s="198"/>
      <c r="BH59" s="198"/>
      <c r="BI59" s="198"/>
      <c r="BJ59" s="198"/>
      <c r="BK59" s="198"/>
      <c r="BL59" s="198"/>
      <c r="BM59" s="286"/>
      <c r="BN59" s="286"/>
      <c r="BO59" s="286"/>
      <c r="BP59" s="286"/>
      <c r="BQ59" s="286"/>
      <c r="BR59" s="286"/>
    </row>
    <row r="60" spans="2:70" ht="131.25" customHeight="1" thickBot="1" x14ac:dyDescent="0.25">
      <c r="B60" s="192" t="s">
        <v>208</v>
      </c>
      <c r="C60" s="193"/>
      <c r="D60" s="193"/>
      <c r="E60" s="13"/>
      <c r="F60" s="6"/>
      <c r="G60" s="6"/>
      <c r="H60" s="6"/>
      <c r="I60" s="6"/>
      <c r="J60" s="6"/>
      <c r="K60" s="6"/>
      <c r="L60" s="6"/>
      <c r="M60" s="6"/>
      <c r="N60" s="6"/>
      <c r="O60" s="6"/>
      <c r="P60" s="6"/>
      <c r="Q60" s="6"/>
      <c r="R60" s="6"/>
      <c r="S60" s="6"/>
      <c r="T60" s="6"/>
      <c r="U60" s="6"/>
      <c r="V60" s="6"/>
      <c r="W60" s="6"/>
      <c r="X60" s="6"/>
      <c r="Y60" s="6"/>
      <c r="Z60" s="6"/>
      <c r="AA60" s="6"/>
      <c r="AB60" s="6"/>
      <c r="AC60" s="6"/>
      <c r="AD60" s="6"/>
      <c r="AE60" s="6"/>
      <c r="AF60" s="6"/>
      <c r="AG60" s="6"/>
      <c r="AH60" s="6"/>
      <c r="AI60" s="6"/>
      <c r="AJ60" s="6"/>
      <c r="AK60" s="6"/>
      <c r="AL60" s="6"/>
      <c r="AM60" s="6"/>
      <c r="AN60" s="6"/>
      <c r="AO60" s="6"/>
      <c r="AP60" s="6"/>
      <c r="AQ60" s="6"/>
      <c r="AR60" s="6"/>
      <c r="AS60" s="6"/>
      <c r="AT60" s="6"/>
      <c r="AU60" s="6"/>
      <c r="AV60" s="6"/>
      <c r="AW60" s="6"/>
      <c r="AX60" s="6"/>
      <c r="AY60" s="6"/>
      <c r="AZ60" s="6"/>
      <c r="BA60" s="6"/>
      <c r="BB60" s="6"/>
      <c r="BC60" s="6"/>
      <c r="BD60" s="6"/>
      <c r="BE60" s="6"/>
      <c r="BF60" s="6"/>
      <c r="BG60" s="6"/>
      <c r="BH60" s="6"/>
      <c r="BI60" s="6"/>
      <c r="BJ60" s="6"/>
      <c r="BK60" s="6"/>
      <c r="BL60" s="6"/>
      <c r="BM60" s="282"/>
      <c r="BN60" s="282"/>
      <c r="BO60" s="282"/>
      <c r="BP60" s="282"/>
      <c r="BQ60" s="282"/>
      <c r="BR60" s="282"/>
    </row>
    <row r="61" spans="2:70" x14ac:dyDescent="0.2">
      <c r="BM61" s="282"/>
      <c r="BN61" s="282"/>
      <c r="BO61" s="282"/>
      <c r="BP61" s="282"/>
      <c r="BQ61" s="282"/>
      <c r="BR61" s="282"/>
    </row>
    <row r="62" spans="2:70" x14ac:dyDescent="0.2">
      <c r="BM62" s="282"/>
      <c r="BN62" s="282"/>
      <c r="BO62" s="282"/>
      <c r="BP62" s="282"/>
      <c r="BQ62" s="282"/>
      <c r="BR62" s="282"/>
    </row>
    <row r="63" spans="2:70" ht="30" customHeight="1" x14ac:dyDescent="0.2">
      <c r="B63" s="240" t="s">
        <v>222</v>
      </c>
      <c r="C63" s="240"/>
      <c r="D63" s="240"/>
      <c r="BM63" s="177"/>
      <c r="BN63" s="177"/>
      <c r="BO63" s="177"/>
      <c r="BP63" s="177"/>
      <c r="BQ63" s="177"/>
      <c r="BR63" s="177"/>
    </row>
    <row r="64" spans="2:70" ht="24.75" customHeight="1" x14ac:dyDescent="0.2">
      <c r="B64" s="156" t="s">
        <v>209</v>
      </c>
      <c r="C64" s="156" t="s">
        <v>8</v>
      </c>
      <c r="D64" s="156" t="s">
        <v>210</v>
      </c>
      <c r="E64" s="26"/>
      <c r="F64" s="26"/>
      <c r="G64" s="27"/>
    </row>
    <row r="65" spans="2:11" ht="40.5" customHeight="1" x14ac:dyDescent="0.2">
      <c r="B65" s="142" t="s">
        <v>211</v>
      </c>
      <c r="C65" s="15">
        <v>0.74</v>
      </c>
      <c r="D65" s="15">
        <v>0.74</v>
      </c>
      <c r="E65" s="4"/>
      <c r="F65" s="4"/>
      <c r="G65" s="150"/>
    </row>
    <row r="66" spans="2:11" ht="28.5" customHeight="1" x14ac:dyDescent="0.2">
      <c r="B66" s="142" t="s">
        <v>70</v>
      </c>
      <c r="C66" s="15">
        <v>0.14000000000000001</v>
      </c>
      <c r="D66" s="15">
        <v>0.14000000000000001</v>
      </c>
      <c r="E66" s="4"/>
      <c r="F66" s="4"/>
      <c r="G66" s="150"/>
    </row>
    <row r="67" spans="2:11" ht="27.75" customHeight="1" x14ac:dyDescent="0.2">
      <c r="B67" s="142" t="s">
        <v>80</v>
      </c>
      <c r="C67" s="15">
        <v>0.22</v>
      </c>
      <c r="D67" s="15">
        <v>0.03</v>
      </c>
      <c r="E67" s="4"/>
      <c r="F67" s="4"/>
      <c r="G67" s="4"/>
      <c r="H67" s="151"/>
      <c r="I67" s="151"/>
      <c r="J67" s="151"/>
      <c r="K67" s="151"/>
    </row>
    <row r="68" spans="2:11" ht="77.25" customHeight="1" x14ac:dyDescent="0.2">
      <c r="B68" s="142" t="s">
        <v>145</v>
      </c>
      <c r="C68" s="15">
        <v>0.03</v>
      </c>
      <c r="D68" s="15">
        <v>0.21</v>
      </c>
      <c r="E68" s="4"/>
      <c r="F68" s="147"/>
      <c r="G68" s="4"/>
    </row>
    <row r="69" spans="2:11" ht="43.5" customHeight="1" x14ac:dyDescent="0.2">
      <c r="B69" s="142" t="s">
        <v>175</v>
      </c>
      <c r="C69" s="15">
        <v>0.25</v>
      </c>
      <c r="D69" s="15">
        <v>0.49</v>
      </c>
      <c r="E69" s="4"/>
      <c r="F69" s="147"/>
    </row>
    <row r="70" spans="2:11" ht="29.25" customHeight="1" x14ac:dyDescent="0.2">
      <c r="B70" s="142" t="s">
        <v>212</v>
      </c>
      <c r="C70" s="15">
        <v>0</v>
      </c>
      <c r="D70" s="15">
        <v>0</v>
      </c>
      <c r="E70" s="4"/>
      <c r="F70" s="147"/>
      <c r="G70" s="4"/>
    </row>
    <row r="71" spans="2:11" ht="23.25" customHeight="1" x14ac:dyDescent="0.2">
      <c r="B71" s="190" t="s">
        <v>213</v>
      </c>
      <c r="C71" s="185">
        <f>AVERAGE(C65:C70)</f>
        <v>0.23</v>
      </c>
      <c r="D71" s="185">
        <f>AVERAGE(D65:D70)</f>
        <v>0.26833333333333337</v>
      </c>
      <c r="E71" s="147"/>
      <c r="F71" s="4"/>
      <c r="G71" s="4"/>
    </row>
    <row r="72" spans="2:11" ht="11.25" customHeight="1" x14ac:dyDescent="0.2">
      <c r="B72" s="191"/>
      <c r="C72" s="186"/>
      <c r="D72" s="186"/>
      <c r="E72" s="149"/>
      <c r="F72" s="4"/>
      <c r="G72" s="4"/>
    </row>
    <row r="73" spans="2:11" ht="19.5" customHeight="1" x14ac:dyDescent="0.2">
      <c r="B73" s="141" t="s">
        <v>223</v>
      </c>
      <c r="C73" s="260">
        <f>+D71/C71</f>
        <v>1.1666666666666667</v>
      </c>
      <c r="D73" s="261"/>
    </row>
    <row r="74" spans="2:11" ht="19.5" customHeight="1" x14ac:dyDescent="0.2">
      <c r="B74" s="143"/>
      <c r="C74" s="144"/>
      <c r="D74" s="144"/>
    </row>
    <row r="75" spans="2:11" ht="32.25" customHeight="1" x14ac:dyDescent="0.2">
      <c r="B75" s="240" t="s">
        <v>214</v>
      </c>
      <c r="C75" s="240"/>
      <c r="D75" s="240"/>
    </row>
    <row r="76" spans="2:11" ht="18" customHeight="1" x14ac:dyDescent="0.2">
      <c r="B76" s="14" t="s">
        <v>209</v>
      </c>
      <c r="C76" s="14" t="s">
        <v>8</v>
      </c>
      <c r="D76" s="14" t="s">
        <v>215</v>
      </c>
      <c r="J76" s="16"/>
    </row>
    <row r="77" spans="2:11" ht="78.75" customHeight="1" x14ac:dyDescent="0.2">
      <c r="B77" s="142" t="s">
        <v>211</v>
      </c>
      <c r="C77" s="15">
        <f>AVERAGE(J12:J19)</f>
        <v>0.88624999999999998</v>
      </c>
      <c r="D77" s="15">
        <f>AVERAGE(K12:K19)</f>
        <v>0.88624999999999998</v>
      </c>
    </row>
    <row r="78" spans="2:11" ht="51" customHeight="1" x14ac:dyDescent="0.2">
      <c r="B78" s="142" t="s">
        <v>70</v>
      </c>
      <c r="C78" s="15">
        <f>AVERAGE(J20:J21)</f>
        <v>0.745</v>
      </c>
      <c r="D78" s="15">
        <f>AVERAGE(K20:K21)</f>
        <v>1</v>
      </c>
    </row>
    <row r="79" spans="2:11" ht="54.75" customHeight="1" x14ac:dyDescent="0.2">
      <c r="B79" s="142" t="s">
        <v>80</v>
      </c>
      <c r="C79" s="15">
        <f>AVERAGE(J22:J41)</f>
        <v>0.65199999999999991</v>
      </c>
      <c r="D79" s="15">
        <f>AVERAGE(K22:K41)</f>
        <v>0.66700000000000004</v>
      </c>
    </row>
    <row r="80" spans="2:11" ht="91.5" customHeight="1" x14ac:dyDescent="0.2">
      <c r="B80" s="142" t="s">
        <v>145</v>
      </c>
      <c r="C80" s="15">
        <f>AVERAGE(J42:J50)</f>
        <v>0.77777777777777779</v>
      </c>
      <c r="D80" s="15">
        <f>AVERAGE(K42:K50)</f>
        <v>0.77777777777777779</v>
      </c>
    </row>
    <row r="81" spans="2:70" ht="54" customHeight="1" x14ac:dyDescent="0.2">
      <c r="B81" s="142" t="s">
        <v>175</v>
      </c>
      <c r="C81" s="15">
        <f>AVERAGE(J51:J57)</f>
        <v>0.88142857142857145</v>
      </c>
      <c r="D81" s="15">
        <f>AVERAGE(K51:K57)</f>
        <v>0.9642857142857143</v>
      </c>
    </row>
    <row r="82" spans="2:70" ht="52.5" customHeight="1" x14ac:dyDescent="0.2">
      <c r="B82" s="142" t="s">
        <v>212</v>
      </c>
      <c r="C82" s="15">
        <f>AVERAGE(J58)</f>
        <v>1</v>
      </c>
      <c r="D82" s="15">
        <f>AVERAGE(K58)</f>
        <v>1</v>
      </c>
    </row>
    <row r="83" spans="2:70" ht="33" customHeight="1" x14ac:dyDescent="0.2">
      <c r="B83" s="145" t="s">
        <v>216</v>
      </c>
      <c r="C83" s="15">
        <f>AVERAGE(C77:C82)</f>
        <v>0.82374272486772482</v>
      </c>
      <c r="D83" s="15">
        <f>AVERAGE(D77:D82)</f>
        <v>0.88255224867724869</v>
      </c>
    </row>
    <row r="84" spans="2:70" s="160" customFormat="1" ht="33" customHeight="1" x14ac:dyDescent="0.2">
      <c r="B84" s="161" t="s">
        <v>224</v>
      </c>
      <c r="C84" s="238">
        <f>+D83/C83</f>
        <v>1.0713930721742853</v>
      </c>
      <c r="D84" s="239"/>
      <c r="BM84" s="176"/>
      <c r="BN84" s="176"/>
      <c r="BO84" s="176"/>
      <c r="BP84" s="176"/>
      <c r="BQ84" s="176"/>
      <c r="BR84" s="176"/>
    </row>
    <row r="86" spans="2:70" ht="37.5" customHeight="1" x14ac:dyDescent="0.2">
      <c r="B86" s="240" t="s">
        <v>219</v>
      </c>
      <c r="C86" s="240"/>
      <c r="D86" s="240"/>
    </row>
    <row r="87" spans="2:70" ht="24.75" customHeight="1" x14ac:dyDescent="0.2">
      <c r="B87" s="152" t="s">
        <v>209</v>
      </c>
      <c r="C87" s="152" t="s">
        <v>8</v>
      </c>
      <c r="D87" s="152" t="s">
        <v>220</v>
      </c>
    </row>
    <row r="88" spans="2:70" ht="68.25" customHeight="1" x14ac:dyDescent="0.2">
      <c r="B88" s="142" t="s">
        <v>211</v>
      </c>
      <c r="C88" s="15"/>
      <c r="D88" s="15"/>
    </row>
    <row r="89" spans="2:70" ht="50.25" customHeight="1" x14ac:dyDescent="0.2">
      <c r="B89" s="142" t="s">
        <v>70</v>
      </c>
      <c r="C89" s="15"/>
      <c r="D89" s="15"/>
    </row>
    <row r="90" spans="2:70" ht="45.75" customHeight="1" x14ac:dyDescent="0.2">
      <c r="B90" s="142" t="s">
        <v>80</v>
      </c>
      <c r="C90" s="15"/>
      <c r="D90" s="15"/>
    </row>
    <row r="91" spans="2:70" ht="94.5" customHeight="1" x14ac:dyDescent="0.2">
      <c r="B91" s="142" t="s">
        <v>145</v>
      </c>
      <c r="C91" s="15"/>
      <c r="D91" s="15"/>
    </row>
    <row r="92" spans="2:70" ht="59.25" customHeight="1" x14ac:dyDescent="0.2">
      <c r="B92" s="142" t="s">
        <v>175</v>
      </c>
      <c r="C92" s="15"/>
      <c r="D92" s="15"/>
    </row>
    <row r="93" spans="2:70" ht="48" customHeight="1" x14ac:dyDescent="0.2">
      <c r="B93" s="142" t="s">
        <v>212</v>
      </c>
      <c r="C93" s="15"/>
      <c r="D93" s="15"/>
    </row>
    <row r="94" spans="2:70" ht="30" customHeight="1" x14ac:dyDescent="0.2">
      <c r="B94" s="145" t="s">
        <v>213</v>
      </c>
      <c r="C94" s="1"/>
      <c r="D94" s="1"/>
    </row>
    <row r="95" spans="2:70" ht="21.75" customHeight="1" x14ac:dyDescent="0.2">
      <c r="B95" s="146" t="s">
        <v>217</v>
      </c>
      <c r="C95" s="1"/>
      <c r="D95" s="1"/>
    </row>
    <row r="96" spans="2:70" ht="29.25" customHeight="1" x14ac:dyDescent="0.2">
      <c r="B96" s="146" t="s">
        <v>218</v>
      </c>
      <c r="C96" s="1"/>
      <c r="D96" s="1"/>
    </row>
    <row r="97" spans="2:4" ht="24.75" customHeight="1" x14ac:dyDescent="0.2">
      <c r="B97" s="146" t="s">
        <v>221</v>
      </c>
      <c r="C97" s="1"/>
      <c r="D97" s="1"/>
    </row>
    <row r="98" spans="2:4" ht="30" customHeight="1" x14ac:dyDescent="0.2">
      <c r="B98" s="146"/>
      <c r="C98" s="1"/>
      <c r="D98" s="1"/>
    </row>
  </sheetData>
  <mergeCells count="111">
    <mergeCell ref="BM61:BR61"/>
    <mergeCell ref="BM62:BR62"/>
    <mergeCell ref="BM56:BR56"/>
    <mergeCell ref="BM57:BR57"/>
    <mergeCell ref="BM58:BR58"/>
    <mergeCell ref="BM59:BR59"/>
    <mergeCell ref="BM60:BR60"/>
    <mergeCell ref="BM51:BR51"/>
    <mergeCell ref="BM52:BR52"/>
    <mergeCell ref="BM53:BR53"/>
    <mergeCell ref="BM54:BR54"/>
    <mergeCell ref="BM55:BR55"/>
    <mergeCell ref="BM46:BR46"/>
    <mergeCell ref="BM47:BR47"/>
    <mergeCell ref="BM48:BR48"/>
    <mergeCell ref="BM49:BR49"/>
    <mergeCell ref="BM50:BR50"/>
    <mergeCell ref="BM41:BR41"/>
    <mergeCell ref="BM42:BR42"/>
    <mergeCell ref="BM43:BR43"/>
    <mergeCell ref="BM44:BR44"/>
    <mergeCell ref="BM45:BR45"/>
    <mergeCell ref="BM36:BR36"/>
    <mergeCell ref="BM37:BR37"/>
    <mergeCell ref="BM38:BR38"/>
    <mergeCell ref="BM39:BR39"/>
    <mergeCell ref="BM40:BR40"/>
    <mergeCell ref="BM31:BR31"/>
    <mergeCell ref="BM32:BR32"/>
    <mergeCell ref="BM33:BR33"/>
    <mergeCell ref="BM34:BR34"/>
    <mergeCell ref="BM35:BR35"/>
    <mergeCell ref="BM26:BR26"/>
    <mergeCell ref="BM27:BR27"/>
    <mergeCell ref="BM28:BR28"/>
    <mergeCell ref="BM29:BR29"/>
    <mergeCell ref="BM30:BR30"/>
    <mergeCell ref="BM21:BR21"/>
    <mergeCell ref="BM22:BR22"/>
    <mergeCell ref="BM23:BR23"/>
    <mergeCell ref="BM24:BR24"/>
    <mergeCell ref="BM25:BR25"/>
    <mergeCell ref="BM16:BR16"/>
    <mergeCell ref="BM17:BR17"/>
    <mergeCell ref="BM18:BR18"/>
    <mergeCell ref="BM19:BR19"/>
    <mergeCell ref="BM20:BR20"/>
    <mergeCell ref="BM7:BR11"/>
    <mergeCell ref="BM12:BR12"/>
    <mergeCell ref="BM13:BR13"/>
    <mergeCell ref="BM14:BR14"/>
    <mergeCell ref="BM15:BR15"/>
    <mergeCell ref="C84:D84"/>
    <mergeCell ref="B75:D75"/>
    <mergeCell ref="B86:D86"/>
    <mergeCell ref="AM10:AP10"/>
    <mergeCell ref="AQ10:AU10"/>
    <mergeCell ref="C43:C45"/>
    <mergeCell ref="B20:B21"/>
    <mergeCell ref="D10:D11"/>
    <mergeCell ref="E10:E11"/>
    <mergeCell ref="F10:F11"/>
    <mergeCell ref="B12:B19"/>
    <mergeCell ref="M10:P10"/>
    <mergeCell ref="Q10:T10"/>
    <mergeCell ref="U10:Y10"/>
    <mergeCell ref="AH10:AL10"/>
    <mergeCell ref="C10:C11"/>
    <mergeCell ref="L20:L21"/>
    <mergeCell ref="I10:I11"/>
    <mergeCell ref="J10:L10"/>
    <mergeCell ref="AD10:AG10"/>
    <mergeCell ref="C17:C18"/>
    <mergeCell ref="C20:C21"/>
    <mergeCell ref="B63:D63"/>
    <mergeCell ref="C73:D73"/>
    <mergeCell ref="BD10:BH10"/>
    <mergeCell ref="BI10:BL10"/>
    <mergeCell ref="C12:C13"/>
    <mergeCell ref="AZ10:BC10"/>
    <mergeCell ref="L12:L19"/>
    <mergeCell ref="B22:B41"/>
    <mergeCell ref="C29:C35"/>
    <mergeCell ref="C37:C41"/>
    <mergeCell ref="BB2:BL2"/>
    <mergeCell ref="D2:BA2"/>
    <mergeCell ref="B3:B4"/>
    <mergeCell ref="J7:BL7"/>
    <mergeCell ref="G10:G11"/>
    <mergeCell ref="Z10:AC10"/>
    <mergeCell ref="AV10:AY10"/>
    <mergeCell ref="B7:I7"/>
    <mergeCell ref="B10:B11"/>
    <mergeCell ref="C3:C4"/>
    <mergeCell ref="H10:H11"/>
    <mergeCell ref="B2:C2"/>
    <mergeCell ref="D3:BA4"/>
    <mergeCell ref="C22:C28"/>
    <mergeCell ref="L22:L41"/>
    <mergeCell ref="C53:C55"/>
    <mergeCell ref="L51:L57"/>
    <mergeCell ref="L42:L50"/>
    <mergeCell ref="C71:C72"/>
    <mergeCell ref="D71:D72"/>
    <mergeCell ref="B51:B57"/>
    <mergeCell ref="B71:B72"/>
    <mergeCell ref="B60:D60"/>
    <mergeCell ref="B42:B50"/>
    <mergeCell ref="B59:BL59"/>
    <mergeCell ref="C47:C48"/>
    <mergeCell ref="C49:C50"/>
  </mergeCells>
  <conditionalFormatting sqref="M19:P19 M29:T29 M25:T25 P22:Q22 M26:AK28 S19:AW19 M37:AX37 BK33:BK36 AZ19:BL19 M20:BL20 M12:BL16 M23:BL24 BL25 AV26:BL26 AT27:BL28 V29:BL29 M38:BL38 M47:O48 Q53 Q55:Q56 M52:O58 P52:P56 Y52 Y54 Y56 R52:X56 P58:AB58 M39:BC41 Z52:AT56 AE58:AT58 P48:BH48 BI52:BL54 AU52:BH58 BI56:BL58 BE39:BL41 BI47:BL48">
    <cfRule type="expression" dxfId="13" priority="20" stopIfTrue="1">
      <formula>IF(AND(M$9&gt;=$H12,M$8&lt;=$I12),1,0)</formula>
    </cfRule>
  </conditionalFormatting>
  <conditionalFormatting sqref="M17:BL18 M43:BL46 M21:BL21 M30:BL30 R22:BL22 AT31:BL31 M49:BL50">
    <cfRule type="expression" dxfId="12" priority="36" stopIfTrue="1">
      <formula>IF(AND(M$9&gt;=#REF!,M$8&lt;=#REF!),1,0)</formula>
    </cfRule>
  </conditionalFormatting>
  <conditionalFormatting sqref="M42:BL42 BD39:BD41">
    <cfRule type="expression" dxfId="11" priority="51" stopIfTrue="1">
      <formula>IF(AND(M$9&gt;=#REF!,M$8&lt;=#REF!),1,0)</formula>
    </cfRule>
  </conditionalFormatting>
  <conditionalFormatting sqref="M22:O22 M31:AO31">
    <cfRule type="expression" dxfId="10" priority="54" stopIfTrue="1">
      <formula>IF(AND(M$9&gt;=#REF!,M$8&lt;=#REF!),1,0)</formula>
    </cfRule>
  </conditionalFormatting>
  <conditionalFormatting sqref="V25:BI25">
    <cfRule type="expression" dxfId="9" priority="13" stopIfTrue="1">
      <formula>IF(AND(V$9&gt;=#REF!,V$8&lt;=#REF!),1,0)</formula>
    </cfRule>
  </conditionalFormatting>
  <conditionalFormatting sqref="U25">
    <cfRule type="expression" dxfId="8" priority="12" stopIfTrue="1">
      <formula>IF(AND(U$9&gt;=#REF!,U$8&lt;=#REF!),1,0)</formula>
    </cfRule>
  </conditionalFormatting>
  <conditionalFormatting sqref="BJ25:BK25">
    <cfRule type="expression" dxfId="7" priority="11" stopIfTrue="1">
      <formula>IF(AND(BJ$9&gt;=#REF!,BJ$8&lt;=#REF!),1,0)</formula>
    </cfRule>
  </conditionalFormatting>
  <conditionalFormatting sqref="AL26:AU26">
    <cfRule type="expression" dxfId="6" priority="10" stopIfTrue="1">
      <formula>IF(AND(AL$9&gt;=#REF!,AL$8&lt;=#REF!),1,0)</formula>
    </cfRule>
  </conditionalFormatting>
  <conditionalFormatting sqref="AL27:AR28">
    <cfRule type="expression" dxfId="5" priority="9" stopIfTrue="1">
      <formula>IF(AND(AL$9&gt;=#REF!,AL$8&lt;=#REF!),1,0)</formula>
    </cfRule>
  </conditionalFormatting>
  <conditionalFormatting sqref="AS27:AS28">
    <cfRule type="expression" dxfId="4" priority="8" stopIfTrue="1">
      <formula>IF(AND(AS$9&gt;=#REF!,AS$8&lt;=#REF!),1,0)</formula>
    </cfRule>
  </conditionalFormatting>
  <conditionalFormatting sqref="U29">
    <cfRule type="expression" dxfId="3" priority="7" stopIfTrue="1">
      <formula>IF(AND(U$9&gt;=#REF!,U$8&lt;=#REF!),1,0)</formula>
    </cfRule>
  </conditionalFormatting>
  <conditionalFormatting sqref="AY37:BL37">
    <cfRule type="expression" dxfId="2" priority="5" stopIfTrue="1">
      <formula>IF(AND(AY$9&gt;=#REF!,AY$8&lt;=#REF!),1,0)</formula>
    </cfRule>
  </conditionalFormatting>
  <conditionalFormatting sqref="M51:BL51">
    <cfRule type="expression" dxfId="1" priority="61" stopIfTrue="1">
      <formula>IF(AND(M$9&gt;=#REF!,M$8&lt;=#REF!),1,0)</formula>
    </cfRule>
  </conditionalFormatting>
  <conditionalFormatting sqref="AC28:AD28">
    <cfRule type="expression" dxfId="0" priority="3" stopIfTrue="1">
      <formula>IF(AND(AC$9&gt;=#REF!,AC$8&lt;=#REF!),1,0)</formula>
    </cfRule>
  </conditionalFormatting>
  <dataValidations disablePrompts="1" count="1">
    <dataValidation type="textLength" operator="lessThan" allowBlank="1" showErrorMessage="1" errorTitle="LIMITE DE TEXTO" error="En esta Celda solo se permite diligenciar un largo de 1200 caracteres" sqref="B3">
      <formula1>1200</formula1>
    </dataValidation>
  </dataValidations>
  <printOptions horizontalCentered="1" verticalCentered="1"/>
  <pageMargins left="0.25" right="0.25" top="0.75" bottom="0.75" header="0.3" footer="0.3"/>
  <pageSetup paperSize="5" scale="22" fitToWidth="0" orientation="portrait" r:id="rId1"/>
  <rowBreaks count="4" manualBreakCount="4">
    <brk id="21" max="65" man="1"/>
    <brk id="28" max="65" man="1"/>
    <brk id="41" max="65" man="1"/>
    <brk id="50" max="65" man="1"/>
  </rowBreaks>
  <ignoredErrors>
    <ignoredError sqref="C77:C81 D77:D78 D79:D81" formulaRange="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I23" sqref="I23"/>
    </sheetView>
  </sheetViews>
  <sheetFormatPr baseColWidth="10" defaultColWidth="9.140625" defaultRowHeight="12.75" x14ac:dyDescent="0.2"/>
  <cols>
    <col min="1" max="256" width="11.42578125" customWidth="1"/>
  </cols>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C71929733FE7544FBB92777B850DABFC" ma:contentTypeVersion="10" ma:contentTypeDescription="Crear nuevo documento." ma:contentTypeScope="" ma:versionID="61473870f9db0ab18d5428554e491b3a">
  <xsd:schema xmlns:xsd="http://www.w3.org/2001/XMLSchema" xmlns:xs="http://www.w3.org/2001/XMLSchema" xmlns:p="http://schemas.microsoft.com/office/2006/metadata/properties" xmlns:ns1="http://schemas.microsoft.com/sharepoint/v3" xmlns:ns2="a7912b74-821a-4119-aad9-e1c9b233eb5e" targetNamespace="http://schemas.microsoft.com/office/2006/metadata/properties" ma:root="true" ma:fieldsID="f6a065c12e5c3eb94f3d9b69a0c5522e" ns1:_="" ns2:_="">
    <xsd:import namespace="http://schemas.microsoft.com/sharepoint/v3"/>
    <xsd:import namespace="a7912b74-821a-4119-aad9-e1c9b233eb5e"/>
    <xsd:element name="properties">
      <xsd:complexType>
        <xsd:sequence>
          <xsd:element name="documentManagement">
            <xsd:complexType>
              <xsd:all>
                <xsd:element ref="ns1:VariationsItemGroupID" minOccurs="0"/>
                <xsd:element ref="ns2:Categoría_x0020_Documento"/>
                <xsd:element ref="ns2:Subcategoría_x0020_Documento" minOccurs="0"/>
                <xsd:element ref="ns2:Año"/>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VariationsItemGroupID" ma:index="8" nillable="true" ma:displayName="Identificador de grupo de elementos" ma:description="" ma:hidden="true" ma:internalName="VariationsItemGroupID">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a7912b74-821a-4119-aad9-e1c9b233eb5e" elementFormDefault="qualified">
    <xsd:import namespace="http://schemas.microsoft.com/office/2006/documentManagement/types"/>
    <xsd:import namespace="http://schemas.microsoft.com/office/infopath/2007/PartnerControls"/>
    <xsd:element name="Categoría_x0020_Documento" ma:index="9" ma:displayName="Categoría Documento" ma:default="PAA" ma:format="Dropdown" ma:internalName="Categor_x00ed_a_x0020_Documento" ma:readOnly="false">
      <xsd:simpleType>
        <xsd:restriction base="dms:Choice">
          <xsd:enumeration value="PAA"/>
          <xsd:enumeration value="Seguimiento"/>
          <xsd:enumeration value="Informes"/>
          <xsd:enumeration value="Auditorias"/>
        </xsd:restriction>
      </xsd:simpleType>
    </xsd:element>
    <xsd:element name="Subcategoría_x0020_Documento" ma:index="10" nillable="true" ma:displayName="Subcategoría Documento" ma:format="Dropdown" ma:internalName="Subcategor_x00ed_a_x0020_Documento" ma:readOnly="false">
      <xsd:simpleType>
        <xsd:restriction base="dms:Choice">
          <xsd:enumeration value="FURAG"/>
          <xsd:enumeration value="Estado Sistema"/>
          <xsd:enumeration value="PQRSD"/>
          <xsd:enumeration value="PAAC-MR"/>
          <xsd:enumeration value="CIC"/>
          <xsd:enumeration value="Evaluación Gestión Institucional"/>
          <xsd:enumeration value="Derechos Autor"/>
          <xsd:enumeration value="e-kogui"/>
          <xsd:enumeration value="Austeridad Gasto"/>
          <xsd:enumeration value="Seguimiento Plan"/>
          <xsd:enumeration value="Redacción Cuenta Fiscal"/>
          <xsd:enumeration value="Gestión Contractual"/>
          <xsd:enumeration value="SIGEP"/>
          <xsd:enumeration value="Estado Emergencia"/>
          <xsd:enumeration value="Procesos Disciplinarios"/>
          <xsd:enumeration value="Carrera Administrativa"/>
          <xsd:enumeration value="Rendición Cuentas"/>
        </xsd:restriction>
      </xsd:simpleType>
    </xsd:element>
    <xsd:element name="Año" ma:index="11" ma:displayName="Año" ma:default="2024" ma:format="Dropdown" ma:internalName="A_x00f1_o">
      <xsd:simpleType>
        <xsd:restriction base="dms:Choice">
          <xsd:enumeration value="2025"/>
          <xsd:enumeration value="2024"/>
          <xsd:enumeration value="2023"/>
          <xsd:enumeration value="2022"/>
          <xsd:enumeration value="2021"/>
          <xsd:enumeration value="2020"/>
          <xsd:enumeration value="2019"/>
          <xsd:enumeration value="2018"/>
          <xsd:enumeration value="2017"/>
          <xsd:enumeration value="2016"/>
          <xsd:enumeration value="2015"/>
          <xsd:enumeration value="2014"/>
          <xsd:enumeration value="2013"/>
        </xsd:restriction>
      </xsd:simpleType>
    </xsd:element>
    <xsd:element name="SharedWithUsers" ma:index="12"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Año xmlns="a7912b74-821a-4119-aad9-e1c9b233eb5e">2016</Año>
    <Categoría_x0020_Documento xmlns="a7912b74-821a-4119-aad9-e1c9b233eb5e">Informes</Categoría_x0020_Documento>
    <Subcategoría_x0020_Documento xmlns="a7912b74-821a-4119-aad9-e1c9b233eb5e">PAAC-MR</Subcategoría_x0020_Documento>
    <VariationsItemGroupID xmlns="http://schemas.microsoft.com/sharepoint/v3">13ae6b0d-b247-4a75-82a3-5c1bbbede78b</VariationsItemGroupID>
  </documentManagement>
</p:properties>
</file>

<file path=customXml/itemProps1.xml><?xml version="1.0" encoding="utf-8"?>
<ds:datastoreItem xmlns:ds="http://schemas.openxmlformats.org/officeDocument/2006/customXml" ds:itemID="{F5990DAC-301D-4377-89CB-39B5A81C6615}"/>
</file>

<file path=customXml/itemProps2.xml><?xml version="1.0" encoding="utf-8"?>
<ds:datastoreItem xmlns:ds="http://schemas.openxmlformats.org/officeDocument/2006/customXml" ds:itemID="{6BD4F3E7-95D3-4F0C-B6EC-BC1E34159CD4}"/>
</file>

<file path=customXml/itemProps3.xml><?xml version="1.0" encoding="utf-8"?>
<ds:datastoreItem xmlns:ds="http://schemas.openxmlformats.org/officeDocument/2006/customXml" ds:itemID="{8B741054-49F4-4256-AABC-1320533D14C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PAAC 2016</vt:lpstr>
      <vt:lpstr>Hoja1</vt:lpstr>
      <vt:lpstr>'PAAC 2016'!Área_de_impresión</vt:lpstr>
      <vt:lpstr>'PAAC 2016'!Títulos_a_imprimir</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Seguimiento mapa de riesgos mayo-agosto</dc:title>
  <dc:subject/>
  <dc:creator>Jhon Espitia y Ariel Layton</dc:creator>
  <cp:keywords>FP</cp:keywords>
  <dc:description/>
  <cp:lastModifiedBy>Ivonne Torres Rubiano</cp:lastModifiedBy>
  <cp:revision/>
  <cp:lastPrinted>2016-09-05T20:44:23Z</cp:lastPrinted>
  <dcterms:created xsi:type="dcterms:W3CDTF">2001-01-15T21:01:47Z</dcterms:created>
  <dcterms:modified xsi:type="dcterms:W3CDTF">2016-09-15T20:48:23Z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0x010100C71929733FE7544FBB92777B850DABFC</vt:lpwstr>
  </property>
</Properties>
</file>