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les\"/>
    </mc:Choice>
  </mc:AlternateContent>
  <xr:revisionPtr revIDLastSave="0" documentId="13_ncr:1_{2425E526-C566-4C2D-85A8-266B658A39D1}" xr6:coauthVersionLast="47" xr6:coauthVersionMax="47" xr10:uidLastSave="{00000000-0000-0000-0000-000000000000}"/>
  <bookViews>
    <workbookView xWindow="-110" yWindow="-110" windowWidth="19420" windowHeight="10420" tabRatio="604" xr2:uid="{00000000-000D-0000-FFFF-FFFF00000000}"/>
  </bookViews>
  <sheets>
    <sheet name="PLAN DE TRABAJO ANUAL 2022" sheetId="2" r:id="rId1"/>
  </sheets>
  <definedNames>
    <definedName name="_xlnm._FilterDatabase" localSheetId="0" hidden="1">'PLAN DE TRABAJO ANUAL 2022'!$AD$13:$AK$61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16" i="2" l="1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1" i="2"/>
  <c r="CO32" i="2"/>
  <c r="CO33" i="2"/>
  <c r="CO34" i="2"/>
  <c r="CO36" i="2"/>
  <c r="CO37" i="2"/>
  <c r="CO38" i="2"/>
  <c r="CO39" i="2"/>
  <c r="CO40" i="2"/>
  <c r="CO41" i="2"/>
  <c r="CO42" i="2"/>
  <c r="CO43" i="2"/>
  <c r="CO44" i="2"/>
  <c r="CO45" i="2"/>
  <c r="CO46" i="2"/>
  <c r="CO47" i="2"/>
  <c r="CO48" i="2"/>
  <c r="CO50" i="2"/>
  <c r="CO15" i="2"/>
  <c r="CO14" i="2"/>
  <c r="G52" i="2"/>
  <c r="I52" i="2"/>
  <c r="K52" i="2"/>
  <c r="M52" i="2"/>
  <c r="F51" i="2"/>
  <c r="H51" i="2"/>
  <c r="J51" i="2"/>
  <c r="L51" i="2"/>
  <c r="O52" i="2"/>
  <c r="Q52" i="2"/>
  <c r="S52" i="2"/>
  <c r="U52" i="2"/>
  <c r="N51" i="2"/>
  <c r="P51" i="2"/>
  <c r="R51" i="2"/>
  <c r="T51" i="2"/>
  <c r="W52" i="2"/>
  <c r="Y52" i="2"/>
  <c r="AA52" i="2"/>
  <c r="AC52" i="2"/>
  <c r="V51" i="2"/>
  <c r="X51" i="2"/>
  <c r="Z51" i="2"/>
  <c r="AB51" i="2"/>
  <c r="AE52" i="2"/>
  <c r="AG52" i="2"/>
  <c r="AI52" i="2"/>
  <c r="AK52" i="2"/>
  <c r="AD51" i="2"/>
  <c r="AF51" i="2"/>
  <c r="AH51" i="2"/>
  <c r="AJ51" i="2"/>
  <c r="AM52" i="2"/>
  <c r="AO52" i="2"/>
  <c r="AQ52" i="2"/>
  <c r="AS52" i="2"/>
  <c r="AL51" i="2"/>
  <c r="AN51" i="2"/>
  <c r="AP51" i="2"/>
  <c r="AR51" i="2"/>
  <c r="AU52" i="2"/>
  <c r="AW52" i="2"/>
  <c r="AY52" i="2"/>
  <c r="BA52" i="2"/>
  <c r="AT51" i="2"/>
  <c r="AV51" i="2"/>
  <c r="AX51" i="2"/>
  <c r="AZ51" i="2"/>
  <c r="BC52" i="2"/>
  <c r="BE52" i="2"/>
  <c r="BG52" i="2"/>
  <c r="BI52" i="2"/>
  <c r="BB51" i="2"/>
  <c r="BD51" i="2"/>
  <c r="BF51" i="2"/>
  <c r="BH51" i="2"/>
  <c r="BK52" i="2"/>
  <c r="BM52" i="2"/>
  <c r="BO52" i="2"/>
  <c r="BQ52" i="2"/>
  <c r="BJ51" i="2"/>
  <c r="BL51" i="2"/>
  <c r="BN51" i="2"/>
  <c r="BP51" i="2"/>
  <c r="BS52" i="2"/>
  <c r="BU52" i="2"/>
  <c r="BW52" i="2"/>
  <c r="BY52" i="2"/>
  <c r="BR51" i="2"/>
  <c r="BT51" i="2"/>
  <c r="BV51" i="2"/>
  <c r="BX51" i="2"/>
  <c r="CA52" i="2"/>
  <c r="CC52" i="2"/>
  <c r="CE52" i="2"/>
  <c r="CG52" i="2"/>
  <c r="BZ51" i="2"/>
  <c r="CB51" i="2"/>
  <c r="CD51" i="2"/>
  <c r="CF51" i="2"/>
  <c r="CI52" i="2"/>
  <c r="CK52" i="2"/>
  <c r="CN52" i="2"/>
  <c r="CH51" i="2"/>
  <c r="CJ51" i="2"/>
  <c r="CL51" i="2"/>
  <c r="Y53" i="2"/>
  <c r="W53" i="2"/>
  <c r="T54" i="2"/>
  <c r="R54" i="2"/>
  <c r="P54" i="2"/>
  <c r="N54" i="2"/>
  <c r="O53" i="2"/>
  <c r="M55" i="2"/>
  <c r="K55" i="2"/>
  <c r="I55" i="2"/>
  <c r="G55" i="2"/>
  <c r="L54" i="2"/>
  <c r="J54" i="2"/>
  <c r="H54" i="2"/>
  <c r="F54" i="2"/>
  <c r="M53" i="2"/>
  <c r="K53" i="2"/>
  <c r="I53" i="2"/>
  <c r="G53" i="2"/>
  <c r="AS53" i="2"/>
  <c r="AQ53" i="2"/>
  <c r="AO53" i="2"/>
  <c r="AM53" i="2"/>
  <c r="AK53" i="2"/>
  <c r="AI53" i="2"/>
  <c r="AG53" i="2"/>
  <c r="AE53" i="2"/>
  <c r="AC53" i="2"/>
  <c r="AA53" i="2"/>
  <c r="U53" i="2"/>
  <c r="S53" i="2"/>
  <c r="Q53" i="2"/>
  <c r="AU53" i="2"/>
  <c r="AW53" i="2"/>
  <c r="AY53" i="2"/>
  <c r="BA53" i="2"/>
  <c r="CN55" i="2"/>
  <c r="CK55" i="2"/>
  <c r="CI55" i="2"/>
  <c r="CG55" i="2"/>
  <c r="CE55" i="2"/>
  <c r="CC55" i="2"/>
  <c r="CA55" i="2"/>
  <c r="BY55" i="2"/>
  <c r="BW55" i="2"/>
  <c r="BU55" i="2"/>
  <c r="BS55" i="2"/>
  <c r="CF54" i="2"/>
  <c r="CD54" i="2"/>
  <c r="CB54" i="2"/>
  <c r="BZ54" i="2"/>
  <c r="BX54" i="2"/>
  <c r="BV54" i="2"/>
  <c r="BT54" i="2"/>
  <c r="BR54" i="2"/>
  <c r="CG53" i="2"/>
  <c r="CE53" i="2"/>
  <c r="CC53" i="2"/>
  <c r="CA53" i="2"/>
  <c r="BY53" i="2"/>
  <c r="BW53" i="2"/>
  <c r="BU53" i="2"/>
  <c r="BS53" i="2"/>
  <c r="CN53" i="2"/>
  <c r="CM53" i="2"/>
  <c r="CK53" i="2"/>
  <c r="CI53" i="2"/>
  <c r="BQ53" i="2"/>
  <c r="BO53" i="2"/>
  <c r="BM53" i="2"/>
  <c r="BK53" i="2"/>
  <c r="BI53" i="2"/>
  <c r="BG53" i="2"/>
  <c r="BE53" i="2"/>
  <c r="BC53" i="2"/>
  <c r="AZ54" i="2"/>
  <c r="BA55" i="2"/>
  <c r="BQ55" i="2"/>
  <c r="BO55" i="2"/>
  <c r="BM55" i="2"/>
  <c r="BK55" i="2"/>
  <c r="BI55" i="2"/>
  <c r="BG55" i="2"/>
  <c r="BE55" i="2"/>
  <c r="BC55" i="2"/>
  <c r="AY55" i="2"/>
  <c r="AW55" i="2"/>
  <c r="AU55" i="2"/>
  <c r="AS55" i="2"/>
  <c r="AQ55" i="2"/>
  <c r="AO55" i="2"/>
  <c r="AK55" i="2"/>
  <c r="AI55" i="2"/>
  <c r="AG55" i="2"/>
  <c r="AE55" i="2"/>
  <c r="AC55" i="2"/>
  <c r="AA55" i="2"/>
  <c r="Y55" i="2"/>
  <c r="W55" i="2"/>
  <c r="U55" i="2"/>
  <c r="S55" i="2"/>
  <c r="Q55" i="2"/>
  <c r="AM55" i="2"/>
  <c r="CL54" i="2"/>
  <c r="CJ54" i="2"/>
  <c r="CH54" i="2"/>
  <c r="BP54" i="2"/>
  <c r="BN54" i="2"/>
  <c r="BL54" i="2"/>
  <c r="BJ54" i="2"/>
  <c r="BH54" i="2"/>
  <c r="BF54" i="2"/>
  <c r="BD54" i="2"/>
  <c r="BB54" i="2"/>
  <c r="AX54" i="2"/>
  <c r="AV54" i="2"/>
  <c r="AT54" i="2"/>
  <c r="AR54" i="2"/>
  <c r="AP54" i="2"/>
  <c r="AN54" i="2"/>
  <c r="AL54" i="2"/>
  <c r="AJ54" i="2"/>
  <c r="AH54" i="2"/>
  <c r="AF54" i="2"/>
  <c r="AD54" i="2"/>
  <c r="AB54" i="2"/>
  <c r="Z54" i="2"/>
  <c r="X54" i="2"/>
  <c r="V54" i="2"/>
  <c r="CH60" i="2" l="1"/>
  <c r="N59" i="2"/>
  <c r="AD57" i="2"/>
  <c r="BR60" i="2"/>
  <c r="BB57" i="2"/>
  <c r="AT60" i="2"/>
  <c r="AL57" i="2"/>
  <c r="V57" i="2"/>
  <c r="N57" i="2"/>
  <c r="AT57" i="2"/>
  <c r="N60" i="2"/>
  <c r="CO52" i="2"/>
  <c r="BJ60" i="2"/>
  <c r="AD60" i="2"/>
  <c r="CH56" i="2"/>
  <c r="CH57" i="2"/>
  <c r="CH61" i="2" s="1"/>
  <c r="BR56" i="2"/>
  <c r="BJ56" i="2"/>
  <c r="BB56" i="2"/>
  <c r="AT59" i="2"/>
  <c r="F57" i="2"/>
  <c r="BZ57" i="2"/>
  <c r="BR57" i="2"/>
  <c r="AT56" i="2"/>
  <c r="AL56" i="2"/>
  <c r="V56" i="2"/>
  <c r="CO55" i="2"/>
  <c r="AL60" i="2"/>
  <c r="BB60" i="2"/>
  <c r="BB61" i="2" s="1"/>
  <c r="BB59" i="2"/>
  <c r="CH59" i="2"/>
  <c r="F60" i="2"/>
  <c r="V59" i="2"/>
  <c r="BZ60" i="2"/>
  <c r="CO53" i="2"/>
  <c r="BJ57" i="2"/>
  <c r="BR59" i="2"/>
  <c r="BJ59" i="2"/>
  <c r="F56" i="2"/>
  <c r="V60" i="2"/>
  <c r="AD56" i="2"/>
  <c r="AD59" i="2"/>
  <c r="BZ59" i="2"/>
  <c r="BZ56" i="2"/>
  <c r="CO54" i="2"/>
  <c r="AL59" i="2"/>
  <c r="N56" i="2"/>
  <c r="F59" i="2"/>
  <c r="CO51" i="2"/>
  <c r="BZ61" i="2" l="1"/>
  <c r="AT61" i="2"/>
  <c r="BR58" i="2"/>
  <c r="AD58" i="2"/>
  <c r="CH58" i="2"/>
  <c r="AD61" i="2"/>
  <c r="AL61" i="2"/>
  <c r="BZ58" i="2"/>
  <c r="N61" i="2"/>
  <c r="BR61" i="2"/>
  <c r="BB58" i="2"/>
  <c r="AT58" i="2"/>
  <c r="AL58" i="2"/>
  <c r="V58" i="2"/>
  <c r="N58" i="2"/>
  <c r="F61" i="2"/>
  <c r="CO57" i="2"/>
  <c r="BJ58" i="2"/>
  <c r="BJ61" i="2"/>
  <c r="F58" i="2"/>
  <c r="CO60" i="2"/>
  <c r="V61" i="2"/>
  <c r="CO56" i="2"/>
  <c r="CO59" i="2"/>
  <c r="CO58" i="2" l="1"/>
  <c r="CO61" i="2"/>
  <c r="CQ61" i="2" s="1"/>
</calcChain>
</file>

<file path=xl/sharedStrings.xml><?xml version="1.0" encoding="utf-8"?>
<sst xmlns="http://schemas.openxmlformats.org/spreadsheetml/2006/main" count="288" uniqueCount="138">
  <si>
    <t>P</t>
  </si>
  <si>
    <t>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</si>
  <si>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</si>
  <si>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</si>
  <si>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</si>
  <si>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</si>
  <si>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</si>
  <si>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</si>
  <si>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</si>
  <si>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</si>
  <si>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</si>
  <si>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RESPONSABLES</t>
  </si>
  <si>
    <t>Apoyo y acompañamiento en reuniones de COPASST</t>
  </si>
  <si>
    <t>Marzo</t>
  </si>
  <si>
    <t>PLAN DE TRABAJO ANUAL SISTEMA DE GESTIÓN DE SEGURIDAD Y SALUD EN EL TRABAJO</t>
  </si>
  <si>
    <t>Elaborado por</t>
  </si>
  <si>
    <t>Cargo</t>
  </si>
  <si>
    <t>Fecha de elaboración</t>
  </si>
  <si>
    <t>ACCIONES</t>
  </si>
  <si>
    <t>TALENTO HUMANO - SECRETARIA GENERAL UNIDAD DE PLANIFICACIÓN RURAL AGROPECUARIA</t>
  </si>
  <si>
    <t>PRODUCTOS Y/O ENTREGABLES</t>
  </si>
  <si>
    <t>DOCUMENTO CON SISTEMA DE VIGILANCIA EPIDEMIOLÓGICA EN RIESGO BIOMECÁNICO</t>
  </si>
  <si>
    <t xml:space="preserve">CRONOGRAMA DE ACCIONES Y REGISTROS DE CUMPLIMIENTO </t>
  </si>
  <si>
    <t>DOCUMENTO PROFESIOGRAMA</t>
  </si>
  <si>
    <t>Toda la entidad</t>
  </si>
  <si>
    <t>Secretaria General y Contratista</t>
  </si>
  <si>
    <t xml:space="preserve">Contratista </t>
  </si>
  <si>
    <t>Contratista</t>
  </si>
  <si>
    <t>Actualización de la conformacion de Brigadas, acompañamiento y capacitación.</t>
  </si>
  <si>
    <t>COMPONENTE</t>
  </si>
  <si>
    <t>Secretaria General, Contratista, COPASST y Comunicaciones</t>
  </si>
  <si>
    <t>Secretaria General, Contratista, Comunicaciones y COPASST</t>
  </si>
  <si>
    <t xml:space="preserve">Contratista, POSITIVA Compañía de Seguros, Secretaria General. </t>
  </si>
  <si>
    <t>Secretaria General, Contratista y POSITIVA Compañía de Seguros</t>
  </si>
  <si>
    <t>Contratista, Secretaria General y Dirección</t>
  </si>
  <si>
    <t>Seguimiento a actividades de SST de contratistas personas jurídicas</t>
  </si>
  <si>
    <t>Documento tipo informe</t>
  </si>
  <si>
    <t>Documento tipo informe, registros</t>
  </si>
  <si>
    <t>Planeación y ejecución del simulacro distrital de evacuación en la Entidad</t>
  </si>
  <si>
    <t>DOCUMENTO TIPO INFORME</t>
  </si>
  <si>
    <t>GESTIÓN INTEGRAL EN SEGURIDAD Y SALUD EN EL TRABAJO</t>
  </si>
  <si>
    <t>GESTIÓN DE LAS AMENAZAS</t>
  </si>
  <si>
    <t>GESTIÓN DE LA SALUD - REPORTE E INVESTIGACIÓN DE ATEL</t>
  </si>
  <si>
    <t>GESTIÓN DE PELIGROS Y RIESGOS -COMPONENTE SEGURIDAD INDUSTRIAL</t>
  </si>
  <si>
    <t>GESTIÓN DE PELIGROS Y RIESGOS -COMPONENTE HIGIENE INDUSTRIAL</t>
  </si>
  <si>
    <t>GESTIÓN DE LA SALUD - MECANISMO DE VIGILANCIA DE LAS CONDICIONES DE LOS TRABAJADORES</t>
  </si>
  <si>
    <t>VERIFICACIÓN DE LAS ACCIONES DE SEGURIDAD Y SALUD EN EL TRABAJO</t>
  </si>
  <si>
    <t>TIEMPO (SEMANAS) EN LOS QUE SE VA A REALIZAR LA ACTIVIDAD</t>
  </si>
  <si>
    <t>ACTIVIDADES SEMANALES PLANEADAS</t>
  </si>
  <si>
    <t>ACTIVIDADES SEMANALES EJECUTADAS</t>
  </si>
  <si>
    <t>Contratista y Secretaria General</t>
  </si>
  <si>
    <t>ACTIVIDADES SEMANALES REPROGRAMADAS</t>
  </si>
  <si>
    <t>ACTIVIDADES SEMANALES REPROGRAMADAS EJECUTADAS</t>
  </si>
  <si>
    <t>ACTIVIDADES MENSUALES EJECUTADAS</t>
  </si>
  <si>
    <t>ACTIVIDADES MENSUALES PLANEADAS</t>
  </si>
  <si>
    <t>ACTIVIDADES MENSUALES NO EJECUTADAS</t>
  </si>
  <si>
    <t>ACTIVIDADES MENSUALES REPROGRAMADAS EJECUTADAS (RE)</t>
  </si>
  <si>
    <t>ACTIVIDADES MENSUALES REPROGRAMADAS (R)</t>
  </si>
  <si>
    <t>ACTIVIDADES MENSUALES TOTALES EJECUTADAS</t>
  </si>
  <si>
    <t>ACTIVIDADES SEMANALES NO EJECUTADAS</t>
  </si>
  <si>
    <t>Febrero</t>
  </si>
  <si>
    <t>MATRIZ LEGAL ACTUALIZADA</t>
  </si>
  <si>
    <t>Seguimiento de indicadores de gestión en Seguridad y Salud en el Trabajo</t>
  </si>
  <si>
    <t>Informe mensual de indicadores de gestión</t>
  </si>
  <si>
    <t>Documento Tipo Informe y archivo ppt como material de apoyo.</t>
  </si>
  <si>
    <t xml:space="preserve">Documento tipo informe, actas de reunión y/o listados de asistencia </t>
  </si>
  <si>
    <t>Comité de Conviencia y Contratista</t>
  </si>
  <si>
    <t>Actualización de formatos  de SST en SEA</t>
  </si>
  <si>
    <t>Seguimiento al cumplimiento de protocolo de bioseguridad y medidas de prevención por Coronovairus</t>
  </si>
  <si>
    <t>Actas de reunión y Listados de asistencia</t>
  </si>
  <si>
    <t>Actividades de intervención de riesgo psicosocial</t>
  </si>
  <si>
    <t>Atención a la auditoria interna del SST con acompañamiento del COPASST</t>
  </si>
  <si>
    <t>REGISTROS DE EVIDENCIAS</t>
  </si>
  <si>
    <t>Formatos actualizados</t>
  </si>
  <si>
    <t>Documento tipo informe y registos de evidencias</t>
  </si>
  <si>
    <t>Documento tipo informe y registros de evidencias</t>
  </si>
  <si>
    <t>DOCUMENTO TIPO INFORME Y EVIDENCIAS</t>
  </si>
  <si>
    <t xml:space="preserve">Actualización de hojas de vida conforme a integrantes nuevos y/o material de apoyo de las capacitaciones con registros de asistencia. </t>
  </si>
  <si>
    <t>Contratista, Secretaria General</t>
  </si>
  <si>
    <t xml:space="preserve">Contratista, Secretaria General. </t>
  </si>
  <si>
    <t>EVIDENCIAS DE INTERVENCIÓN</t>
  </si>
  <si>
    <t>INFORME CONSOLIDADO Y CERTIFICADOS MÉDICOS OCUPACIONALES</t>
  </si>
  <si>
    <t>Secretaria General, COPASST  y Contratista</t>
  </si>
  <si>
    <t>Revisado por</t>
  </si>
  <si>
    <t xml:space="preserve">Cargo </t>
  </si>
  <si>
    <t>Planeación e implementación del Plan de Capacitación en SST</t>
  </si>
  <si>
    <t>Registro de participación y Documento tipo informe</t>
  </si>
  <si>
    <t>Convocatorias a candidatos, elecciones y Resolución de conformación.</t>
  </si>
  <si>
    <t>Archivo digital y acta de verificación</t>
  </si>
  <si>
    <t>Secretaria General y contratista</t>
  </si>
  <si>
    <t xml:space="preserve">Fecha de publicación: </t>
  </si>
  <si>
    <t>Secretaria General</t>
  </si>
  <si>
    <t>Fecha de presentación al CIGDE</t>
  </si>
  <si>
    <t>Acta del Comité</t>
  </si>
  <si>
    <t>Actualización de matriz Legal de SST para la Entidad</t>
  </si>
  <si>
    <t>Análisis de las modalidades de trabajo remoto en servidores y contratistas de la Entidad</t>
  </si>
  <si>
    <t>Revisión y actualización de políticas del SG SST</t>
  </si>
  <si>
    <t>Mantenimiento del sistema de gestión documental del SG- SST acorde a TRD</t>
  </si>
  <si>
    <t>Conformación COPASST 2022 - 2024</t>
  </si>
  <si>
    <t>Conformación de Comité de Convivencia 2022 -2024</t>
  </si>
  <si>
    <t>Seguimiento al Plan de Trabajo Anual de Seguridad y Salud en el Trabajo 2022</t>
  </si>
  <si>
    <t>Formulación del Plan de Trabajo Anual de Seguridad y Salud en el Trabajo 2023</t>
  </si>
  <si>
    <t>Actualización de Matriz de Peligros de la Entidad en el retorno gradual presencial, incluyendo la población de colaboradores</t>
  </si>
  <si>
    <t>Evaluación del suminsitro y entrega de Elementos de Protección Personal en servidores y cumplimiento de contratistas</t>
  </si>
  <si>
    <t>Elaboración e implementación del Plan Estratégico de Seguridadd Vial para la Entidad acorde a las necesidades del contexto organizacional</t>
  </si>
  <si>
    <t>Inducción SST para servidores y contratistas</t>
  </si>
  <si>
    <t>Elaboración e implementación del Programa de Orden y Aseo en el retorno gradual a la Entidad</t>
  </si>
  <si>
    <t>Socialización de resultados de examenes médicos de ingreso en funcionarios</t>
  </si>
  <si>
    <t>Elaboración del perfil sociodemográfico de la planta renovada de la entidad</t>
  </si>
  <si>
    <t>Elaboración del Sistema de Vigilancia Epidemiológica en Riesgo Biomecánico</t>
  </si>
  <si>
    <t>Entorno Fisico - Ruta de la Felicidad</t>
  </si>
  <si>
    <t>Servidores que saben lo que hacen - Ruta del Crecimiento</t>
  </si>
  <si>
    <t>RUTA DEL PETH ASOCIADA / PROPIAS DEL SG SST</t>
  </si>
  <si>
    <t>Propias del SG SST</t>
  </si>
  <si>
    <t>Ruta de la felicidad, Ruta del Crecimiento, Ruta del Servicio</t>
  </si>
  <si>
    <t>Entorno Físico - Ruta de la Felicidad</t>
  </si>
  <si>
    <t>Evaluación del peligro físico por iluminación</t>
  </si>
  <si>
    <t>Actualización del Plan de Emergencias en el contexto de la gestión del cambio</t>
  </si>
  <si>
    <t xml:space="preserve">PLAN DE EMERGENCIAS ACTUALIZADO </t>
  </si>
  <si>
    <t>Ruta del Crecimiento, Ruta de la Calidad</t>
  </si>
  <si>
    <t>Elaboración y ejecución del programa de inspecciones acorde a las caracterísitcas de la modalidad de trabajo en servidores y contratistas.</t>
  </si>
  <si>
    <t>Elaboración y seguimiento del programa de riesgo púbico en la Entidad</t>
  </si>
  <si>
    <t>Apoyo en la revisión y actualización de equiós de emergencia en la Entidad</t>
  </si>
  <si>
    <t>Socialización de procedimiento de reporte e investigación de accidentes de trabajo y enfermedad laboral</t>
  </si>
  <si>
    <t>MATERIAL DE APOYO, Registro de asistencia</t>
  </si>
  <si>
    <t>Ruta de la Información</t>
  </si>
  <si>
    <t>Gestión para la consolidación de condiciones de salud (examenes médicos) de servidores y cotnratistas</t>
  </si>
  <si>
    <t>Equilibrio de vida - Ruta de la Felicidad</t>
  </si>
  <si>
    <t>Rendición de cuentas en SST 2021</t>
  </si>
  <si>
    <t>Documento tipo informe y registro de evidencias</t>
  </si>
  <si>
    <t>Documento de Informe de Gestión Anual 2022</t>
  </si>
  <si>
    <t>Campaña de promoción en salud - Estilos de vida saludable (Desconexión Laboral - Salud auditiva - Prevención de enfermedades visuales - Prevención de consumo de PSA)</t>
  </si>
  <si>
    <t>Planeación y ejecución de Examenes médicos ocupacionales para servidores</t>
  </si>
  <si>
    <t xml:space="preserve">Reporte de resultados de la gestión SST 2022 a la Alta Dirección </t>
  </si>
  <si>
    <t>Enero 31 de 2022</t>
  </si>
  <si>
    <t>Enero 27 de 2022</t>
  </si>
  <si>
    <t>Jessica Rocero Marrugo</t>
  </si>
  <si>
    <t>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</si>
</sst>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2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6">
    <xf numFmtId="0" fontId="0" fillId="0" borderId="0" xfId="0"/>
    <xf numFmtId="0" fontId="6" fillId="0" borderId="7" xfId="1" applyFont="1" applyBorder="1" applyAlignment="1">
      <alignment vertical="center" wrapText="1"/>
    </xf>
    <xf numFmtId="16" fontId="6" fillId="3" borderId="14" xfId="0" applyNumberFormat="1" applyFont="1" applyFill="1" applyBorder="1" applyAlignment="1">
      <alignment horizontal="center" wrapText="1"/>
    </xf>
    <xf numFmtId="16" fontId="6" fillId="4" borderId="6" xfId="0" applyNumberFormat="1" applyFont="1" applyFill="1" applyBorder="1" applyAlignment="1">
      <alignment horizontal="center" wrapText="1"/>
    </xf>
    <xf numFmtId="16" fontId="6" fillId="3" borderId="6" xfId="0" applyNumberFormat="1" applyFont="1" applyFill="1" applyBorder="1" applyAlignment="1">
      <alignment horizontal="center" wrapText="1"/>
    </xf>
    <xf numFmtId="16" fontId="6" fillId="4" borderId="15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6" fillId="3" borderId="14" xfId="0" applyFont="1" applyFill="1" applyBorder="1" applyAlignment="1">
      <alignment wrapText="1"/>
    </xf>
    <xf numFmtId="0" fontId="6" fillId="0" borderId="13" xfId="1" applyFont="1" applyBorder="1" applyAlignment="1">
      <alignment vertical="center" wrapText="1"/>
    </xf>
    <xf numFmtId="0" fontId="3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3" fillId="0" borderId="0" xfId="0" applyFont="1" applyAlignment="1"/>
    <xf numFmtId="0" fontId="7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1" xfId="0" applyBorder="1"/>
    <xf numFmtId="0" fontId="6" fillId="0" borderId="1" xfId="1" applyFont="1" applyBorder="1" applyAlignment="1">
      <alignment vertical="center" wrapText="1"/>
    </xf>
    <xf numFmtId="0" fontId="0" fillId="0" borderId="0" xfId="0" applyBorder="1" applyAlignment="1"/>
    <xf numFmtId="0" fontId="6" fillId="0" borderId="1" xfId="1" applyFont="1" applyBorder="1" applyAlignment="1" applyProtection="1">
      <alignment vertical="center" wrapText="1"/>
      <protection locked="0"/>
    </xf>
    <xf numFmtId="0" fontId="6" fillId="0" borderId="1" xfId="1" applyFont="1" applyBorder="1" applyAlignment="1">
      <alignment wrapText="1"/>
    </xf>
    <xf numFmtId="0" fontId="6" fillId="0" borderId="7" xfId="0" applyFont="1" applyFill="1" applyBorder="1" applyAlignment="1">
      <alignment wrapText="1"/>
    </xf>
    <xf numFmtId="16" fontId="6" fillId="4" borderId="13" xfId="0" applyNumberFormat="1" applyFont="1" applyFill="1" applyBorder="1" applyAlignment="1">
      <alignment horizontal="center" wrapText="1"/>
    </xf>
    <xf numFmtId="0" fontId="6" fillId="0" borderId="13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wrapText="1"/>
    </xf>
    <xf numFmtId="16" fontId="6" fillId="4" borderId="0" xfId="0" applyNumberFormat="1" applyFont="1" applyFill="1" applyBorder="1" applyAlignment="1">
      <alignment horizontal="center" wrapText="1"/>
    </xf>
    <xf numFmtId="0" fontId="6" fillId="0" borderId="23" xfId="0" applyFont="1" applyFill="1" applyBorder="1" applyAlignment="1">
      <alignment wrapText="1"/>
    </xf>
    <xf numFmtId="0" fontId="6" fillId="0" borderId="24" xfId="0" applyFont="1" applyFill="1" applyBorder="1" applyAlignment="1">
      <alignment wrapText="1"/>
    </xf>
    <xf numFmtId="0" fontId="6" fillId="0" borderId="25" xfId="0" applyFont="1" applyFill="1" applyBorder="1" applyAlignment="1">
      <alignment wrapText="1"/>
    </xf>
    <xf numFmtId="0" fontId="6" fillId="0" borderId="6" xfId="1" applyFont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0" borderId="35" xfId="1" applyFont="1" applyBorder="1" applyAlignment="1">
      <alignment vertical="center" wrapText="1"/>
    </xf>
    <xf numFmtId="0" fontId="6" fillId="0" borderId="40" xfId="0" applyFont="1" applyFill="1" applyBorder="1" applyAlignment="1">
      <alignment wrapText="1"/>
    </xf>
    <xf numFmtId="0" fontId="6" fillId="0" borderId="39" xfId="0" applyFont="1" applyFill="1" applyBorder="1" applyAlignment="1">
      <alignment wrapText="1"/>
    </xf>
    <xf numFmtId="0" fontId="6" fillId="0" borderId="41" xfId="0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0" fillId="0" borderId="42" xfId="0" applyBorder="1" applyAlignment="1">
      <alignment horizontal="center" vertical="center"/>
    </xf>
    <xf numFmtId="0" fontId="6" fillId="0" borderId="9" xfId="1" applyFont="1" applyBorder="1" applyAlignment="1" applyProtection="1">
      <alignment vertical="center" wrapText="1"/>
      <protection locked="0"/>
    </xf>
    <xf numFmtId="0" fontId="6" fillId="0" borderId="31" xfId="1" applyFont="1" applyBorder="1" applyAlignment="1">
      <alignment vertical="center" wrapText="1"/>
    </xf>
    <xf numFmtId="0" fontId="6" fillId="0" borderId="8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6" fillId="0" borderId="18" xfId="0" applyFont="1" applyFill="1" applyBorder="1" applyAlignment="1">
      <alignment wrapText="1"/>
    </xf>
    <xf numFmtId="0" fontId="6" fillId="0" borderId="4" xfId="1" applyFont="1" applyBorder="1" applyAlignment="1">
      <alignment wrapText="1"/>
    </xf>
    <xf numFmtId="0" fontId="6" fillId="0" borderId="16" xfId="1" applyFont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9" xfId="1" applyFont="1" applyBorder="1" applyAlignment="1">
      <alignment vertical="center" wrapText="1"/>
    </xf>
    <xf numFmtId="0" fontId="6" fillId="3" borderId="9" xfId="0" applyFont="1" applyFill="1" applyBorder="1" applyAlignment="1">
      <alignment wrapText="1"/>
    </xf>
    <xf numFmtId="0" fontId="0" fillId="4" borderId="6" xfId="0" applyFill="1" applyBorder="1" applyAlignment="1">
      <alignment horizontal="center"/>
    </xf>
    <xf numFmtId="0" fontId="0" fillId="0" borderId="6" xfId="0" applyBorder="1"/>
    <xf numFmtId="0" fontId="0" fillId="4" borderId="15" xfId="0" applyFill="1" applyBorder="1" applyAlignment="1">
      <alignment horizontal="center"/>
    </xf>
    <xf numFmtId="0" fontId="0" fillId="0" borderId="14" xfId="0" applyBorder="1"/>
    <xf numFmtId="0" fontId="0" fillId="0" borderId="51" xfId="0" applyBorder="1" applyAlignment="1">
      <alignment horizontal="center" vertical="center"/>
    </xf>
    <xf numFmtId="0" fontId="0" fillId="5" borderId="1" xfId="0" applyFill="1" applyBorder="1"/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0" fillId="5" borderId="2" xfId="0" applyFill="1" applyBorder="1"/>
    <xf numFmtId="0" fontId="0" fillId="7" borderId="4" xfId="0" applyFill="1" applyBorder="1"/>
    <xf numFmtId="0" fontId="0" fillId="7" borderId="12" xfId="0" applyFill="1" applyBorder="1"/>
    <xf numFmtId="0" fontId="6" fillId="0" borderId="21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6" fillId="0" borderId="39" xfId="1" applyFont="1" applyBorder="1" applyAlignment="1">
      <alignment vertical="center" wrapText="1"/>
    </xf>
    <xf numFmtId="0" fontId="10" fillId="6" borderId="15" xfId="0" applyFont="1" applyFill="1" applyBorder="1" applyAlignment="1">
      <alignment horizontal="center"/>
    </xf>
    <xf numFmtId="0" fontId="0" fillId="0" borderId="9" xfId="0" applyFill="1" applyBorder="1"/>
    <xf numFmtId="0" fontId="0" fillId="0" borderId="1" xfId="0" applyFill="1" applyBorder="1"/>
    <xf numFmtId="0" fontId="0" fillId="0" borderId="57" xfId="0" applyFill="1" applyBorder="1"/>
    <xf numFmtId="0" fontId="0" fillId="0" borderId="58" xfId="0" applyFill="1" applyBorder="1"/>
    <xf numFmtId="0" fontId="0" fillId="0" borderId="28" xfId="0" applyFill="1" applyBorder="1"/>
    <xf numFmtId="0" fontId="0" fillId="0" borderId="39" xfId="0" applyFill="1" applyBorder="1"/>
    <xf numFmtId="0" fontId="0" fillId="0" borderId="4" xfId="0" applyFill="1" applyBorder="1"/>
    <xf numFmtId="0" fontId="0" fillId="0" borderId="2" xfId="0" applyFill="1" applyBorder="1"/>
    <xf numFmtId="0" fontId="6" fillId="0" borderId="27" xfId="0" applyFont="1" applyFill="1" applyBorder="1" applyAlignment="1">
      <alignment wrapText="1"/>
    </xf>
    <xf numFmtId="0" fontId="6" fillId="0" borderId="48" xfId="0" applyFont="1" applyFill="1" applyBorder="1" applyAlignment="1">
      <alignment wrapText="1"/>
    </xf>
    <xf numFmtId="0" fontId="6" fillId="0" borderId="52" xfId="0" applyFont="1" applyFill="1" applyBorder="1" applyAlignment="1">
      <alignment wrapText="1"/>
    </xf>
    <xf numFmtId="16" fontId="6" fillId="3" borderId="48" xfId="0" applyNumberFormat="1" applyFont="1" applyFill="1" applyBorder="1" applyAlignment="1">
      <alignment horizontal="center" wrapText="1"/>
    </xf>
    <xf numFmtId="0" fontId="6" fillId="0" borderId="60" xfId="0" applyFont="1" applyFill="1" applyBorder="1" applyAlignment="1">
      <alignment wrapText="1"/>
    </xf>
    <xf numFmtId="0" fontId="6" fillId="0" borderId="59" xfId="0" applyFont="1" applyFill="1" applyBorder="1" applyAlignment="1">
      <alignment wrapText="1"/>
    </xf>
    <xf numFmtId="0" fontId="0" fillId="3" borderId="60" xfId="0" applyFill="1" applyBorder="1" applyAlignment="1">
      <alignment horizontal="center"/>
    </xf>
    <xf numFmtId="0" fontId="0" fillId="0" borderId="48" xfId="0" applyBorder="1"/>
    <xf numFmtId="0" fontId="0" fillId="5" borderId="5" xfId="0" applyFill="1" applyBorder="1"/>
    <xf numFmtId="0" fontId="0" fillId="0" borderId="59" xfId="0" applyBorder="1"/>
    <xf numFmtId="16" fontId="6" fillId="3" borderId="49" xfId="0" applyNumberFormat="1" applyFont="1" applyFill="1" applyBorder="1" applyAlignment="1">
      <alignment horizontal="center" wrapText="1"/>
    </xf>
    <xf numFmtId="1" fontId="6" fillId="2" borderId="35" xfId="0" applyNumberFormat="1" applyFont="1" applyFill="1" applyBorder="1" applyAlignment="1">
      <alignment wrapText="1"/>
    </xf>
    <xf numFmtId="1" fontId="6" fillId="2" borderId="23" xfId="0" applyNumberFormat="1" applyFont="1" applyFill="1" applyBorder="1" applyAlignment="1">
      <alignment wrapText="1"/>
    </xf>
    <xf numFmtId="0" fontId="6" fillId="3" borderId="24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6" fillId="0" borderId="6" xfId="1" applyFont="1" applyBorder="1" applyAlignment="1">
      <alignment vertical="center" wrapText="1"/>
    </xf>
    <xf numFmtId="0" fontId="0" fillId="3" borderId="1" xfId="0" applyFill="1" applyBorder="1"/>
    <xf numFmtId="0" fontId="0" fillId="3" borderId="0" xfId="0" applyFill="1" applyBorder="1"/>
    <xf numFmtId="0" fontId="0" fillId="0" borderId="5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0" fillId="0" borderId="44" xfId="0" applyFill="1" applyBorder="1"/>
    <xf numFmtId="0" fontId="0" fillId="0" borderId="29" xfId="0" applyBorder="1" applyAlignment="1">
      <alignment horizontal="center" vertical="center"/>
    </xf>
    <xf numFmtId="0" fontId="8" fillId="0" borderId="23" xfId="0" applyFont="1" applyBorder="1" applyAlignment="1"/>
    <xf numFmtId="0" fontId="8" fillId="0" borderId="0" xfId="0" applyFont="1" applyAlignment="1"/>
    <xf numFmtId="0" fontId="0" fillId="0" borderId="0" xfId="0" applyAlignment="1">
      <alignment horizontal="center"/>
    </xf>
    <xf numFmtId="0" fontId="0" fillId="0" borderId="9" xfId="0" applyFill="1" applyBorder="1" applyAlignment="1">
      <alignment horizontal="center"/>
    </xf>
    <xf numFmtId="0" fontId="6" fillId="0" borderId="1" xfId="1" applyFont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0" fillId="0" borderId="0" xfId="0" applyFill="1" applyBorder="1"/>
    <xf numFmtId="0" fontId="0" fillId="3" borderId="27" xfId="0" applyFill="1" applyBorder="1" applyAlignment="1">
      <alignment horizontal="center" vertical="center"/>
    </xf>
    <xf numFmtId="0" fontId="6" fillId="0" borderId="26" xfId="0" applyFont="1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6" xfId="1" applyFont="1" applyBorder="1" applyAlignment="1" applyProtection="1">
      <alignment vertical="center" wrapText="1"/>
      <protection locked="0"/>
    </xf>
    <xf numFmtId="0" fontId="6" fillId="0" borderId="8" xfId="1" applyFont="1" applyBorder="1" applyAlignment="1" applyProtection="1">
      <alignment vertical="center" wrapText="1"/>
      <protection locked="0"/>
    </xf>
    <xf numFmtId="0" fontId="6" fillId="0" borderId="2" xfId="1" applyFont="1" applyBorder="1" applyAlignment="1" applyProtection="1">
      <alignment vertical="center" wrapText="1"/>
      <protection locked="0"/>
    </xf>
    <xf numFmtId="0" fontId="6" fillId="0" borderId="2" xfId="1" applyFont="1" applyBorder="1" applyAlignment="1">
      <alignment wrapText="1"/>
    </xf>
    <xf numFmtId="0" fontId="6" fillId="0" borderId="2" xfId="1" applyFont="1" applyBorder="1" applyAlignment="1">
      <alignment vertical="center" wrapText="1"/>
    </xf>
    <xf numFmtId="0" fontId="6" fillId="0" borderId="14" xfId="1" applyFont="1" applyBorder="1" applyAlignment="1">
      <alignment wrapText="1"/>
    </xf>
    <xf numFmtId="0" fontId="6" fillId="0" borderId="3" xfId="1" applyFont="1" applyBorder="1" applyAlignment="1">
      <alignment wrapText="1"/>
    </xf>
    <xf numFmtId="0" fontId="0" fillId="3" borderId="0" xfId="0" applyFill="1"/>
    <xf numFmtId="0" fontId="6" fillId="0" borderId="6" xfId="1" applyFont="1" applyBorder="1" applyAlignment="1">
      <alignment horizontal="left" vertical="center" wrapText="1"/>
    </xf>
    <xf numFmtId="0" fontId="6" fillId="0" borderId="26" xfId="1" applyFont="1" applyBorder="1" applyAlignment="1">
      <alignment wrapText="1"/>
    </xf>
    <xf numFmtId="0" fontId="0" fillId="0" borderId="6" xfId="0" applyFill="1" applyBorder="1"/>
    <xf numFmtId="0" fontId="1" fillId="0" borderId="53" xfId="0" applyFont="1" applyBorder="1" applyAlignment="1">
      <alignment horizontal="center" vertical="center" textRotation="90" wrapText="1"/>
    </xf>
    <xf numFmtId="0" fontId="6" fillId="0" borderId="54" xfId="1" applyFont="1" applyBorder="1" applyAlignment="1">
      <alignment vertical="center" wrapText="1"/>
    </xf>
    <xf numFmtId="0" fontId="6" fillId="0" borderId="54" xfId="1" applyFont="1" applyBorder="1" applyAlignment="1">
      <alignment horizontal="left" vertical="center" wrapText="1"/>
    </xf>
    <xf numFmtId="0" fontId="6" fillId="0" borderId="64" xfId="1" applyFont="1" applyBorder="1" applyAlignment="1">
      <alignment vertical="center" wrapText="1"/>
    </xf>
    <xf numFmtId="0" fontId="6" fillId="0" borderId="53" xfId="0" applyFont="1" applyFill="1" applyBorder="1" applyAlignment="1">
      <alignment wrapText="1"/>
    </xf>
    <xf numFmtId="0" fontId="6" fillId="0" borderId="54" xfId="0" applyFont="1" applyFill="1" applyBorder="1" applyAlignment="1">
      <alignment wrapText="1"/>
    </xf>
    <xf numFmtId="0" fontId="0" fillId="0" borderId="54" xfId="0" applyFill="1" applyBorder="1"/>
    <xf numFmtId="0" fontId="6" fillId="0" borderId="64" xfId="0" applyFont="1" applyFill="1" applyBorder="1" applyAlignment="1">
      <alignment wrapText="1"/>
    </xf>
    <xf numFmtId="0" fontId="6" fillId="0" borderId="65" xfId="0" applyFont="1" applyFill="1" applyBorder="1" applyAlignment="1">
      <alignment wrapText="1"/>
    </xf>
    <xf numFmtId="0" fontId="6" fillId="0" borderId="55" xfId="0" applyFont="1" applyFill="1" applyBorder="1" applyAlignment="1">
      <alignment wrapText="1"/>
    </xf>
    <xf numFmtId="0" fontId="6" fillId="0" borderId="37" xfId="0" applyFont="1" applyFill="1" applyBorder="1" applyAlignment="1">
      <alignment wrapText="1"/>
    </xf>
    <xf numFmtId="0" fontId="0" fillId="0" borderId="50" xfId="0" applyBorder="1" applyAlignment="1">
      <alignment horizontal="center" vertical="center"/>
    </xf>
    <xf numFmtId="0" fontId="6" fillId="3" borderId="65" xfId="0" applyFont="1" applyFill="1" applyBorder="1" applyAlignment="1">
      <alignment wrapText="1"/>
    </xf>
    <xf numFmtId="0" fontId="6" fillId="3" borderId="54" xfId="0" applyFont="1" applyFill="1" applyBorder="1" applyAlignment="1">
      <alignment wrapText="1"/>
    </xf>
    <xf numFmtId="0" fontId="6" fillId="0" borderId="20" xfId="0" applyFont="1" applyFill="1" applyBorder="1" applyAlignment="1">
      <alignment wrapText="1"/>
    </xf>
    <xf numFmtId="0" fontId="6" fillId="0" borderId="62" xfId="0" applyFont="1" applyFill="1" applyBorder="1" applyAlignment="1">
      <alignment wrapText="1"/>
    </xf>
    <xf numFmtId="0" fontId="6" fillId="0" borderId="49" xfId="0" applyFont="1" applyFill="1" applyBorder="1" applyAlignment="1">
      <alignment wrapText="1"/>
    </xf>
    <xf numFmtId="0" fontId="6" fillId="0" borderId="17" xfId="0" applyFont="1" applyFill="1" applyBorder="1" applyAlignment="1">
      <alignment wrapText="1"/>
    </xf>
    <xf numFmtId="0" fontId="0" fillId="0" borderId="66" xfId="0" applyFill="1" applyBorder="1"/>
    <xf numFmtId="0" fontId="6" fillId="3" borderId="20" xfId="0" applyFont="1" applyFill="1" applyBorder="1" applyAlignment="1">
      <alignment wrapText="1"/>
    </xf>
    <xf numFmtId="0" fontId="0" fillId="0" borderId="66" xfId="0" applyBorder="1"/>
    <xf numFmtId="0" fontId="0" fillId="0" borderId="0" xfId="0" applyBorder="1"/>
    <xf numFmtId="0" fontId="6" fillId="3" borderId="48" xfId="0" applyFont="1" applyFill="1" applyBorder="1" applyAlignment="1">
      <alignment wrapText="1"/>
    </xf>
    <xf numFmtId="16" fontId="6" fillId="3" borderId="67" xfId="0" applyNumberFormat="1" applyFont="1" applyFill="1" applyBorder="1" applyAlignment="1">
      <alignment horizontal="center" wrapText="1"/>
    </xf>
    <xf numFmtId="0" fontId="6" fillId="0" borderId="39" xfId="1" applyFont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0" fillId="2" borderId="29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46" xfId="0" applyFont="1" applyFill="1" applyBorder="1" applyAlignment="1">
      <alignment horizontal="right"/>
    </xf>
    <xf numFmtId="0" fontId="1" fillId="3" borderId="45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4" borderId="7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16" fontId="6" fillId="2" borderId="37" xfId="0" applyNumberFormat="1" applyFont="1" applyFill="1" applyBorder="1" applyAlignment="1">
      <alignment horizontal="center" wrapText="1"/>
    </xf>
    <xf numFmtId="16" fontId="6" fillId="2" borderId="38" xfId="0" applyNumberFormat="1" applyFont="1" applyFill="1" applyBorder="1" applyAlignment="1">
      <alignment horizontal="center" wrapText="1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39" xfId="0" applyFont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49" xfId="0" applyFont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70" xfId="0" applyFont="1" applyFill="1" applyBorder="1" applyAlignment="1">
      <alignment horizontal="center" vertical="center" wrapText="1"/>
    </xf>
    <xf numFmtId="1" fontId="6" fillId="2" borderId="20" xfId="0" applyNumberFormat="1" applyFont="1" applyFill="1" applyBorder="1" applyAlignment="1">
      <alignment horizontal="center" wrapText="1"/>
    </xf>
    <xf numFmtId="1" fontId="6" fillId="2" borderId="5" xfId="0" applyNumberFormat="1" applyFont="1" applyFill="1" applyBorder="1" applyAlignment="1">
      <alignment horizontal="center" wrapText="1"/>
    </xf>
    <xf numFmtId="16" fontId="6" fillId="2" borderId="17" xfId="0" applyNumberFormat="1" applyFont="1" applyFill="1" applyBorder="1" applyAlignment="1">
      <alignment horizontal="center" wrapText="1"/>
    </xf>
    <xf numFmtId="16" fontId="6" fillId="2" borderId="18" xfId="0" applyNumberFormat="1" applyFont="1" applyFill="1" applyBorder="1" applyAlignment="1">
      <alignment horizontal="center" wrapText="1"/>
    </xf>
    <xf numFmtId="16" fontId="6" fillId="2" borderId="19" xfId="0" applyNumberFormat="1" applyFont="1" applyFill="1" applyBorder="1" applyAlignment="1">
      <alignment horizontal="center" wrapText="1"/>
    </xf>
    <xf numFmtId="1" fontId="6" fillId="2" borderId="23" xfId="0" applyNumberFormat="1" applyFont="1" applyFill="1" applyBorder="1" applyAlignment="1">
      <alignment horizontal="center" wrapText="1"/>
    </xf>
    <xf numFmtId="1" fontId="6" fillId="2" borderId="27" xfId="0" applyNumberFormat="1" applyFont="1" applyFill="1" applyBorder="1" applyAlignment="1">
      <alignment horizontal="center" wrapText="1"/>
    </xf>
    <xf numFmtId="1" fontId="6" fillId="2" borderId="7" xfId="0" applyNumberFormat="1" applyFont="1" applyFill="1" applyBorder="1" applyAlignment="1">
      <alignment horizontal="center" wrapText="1"/>
    </xf>
    <xf numFmtId="1" fontId="6" fillId="2" borderId="21" xfId="0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1" fillId="2" borderId="6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1" fontId="6" fillId="2" borderId="35" xfId="0" applyNumberFormat="1" applyFont="1" applyFill="1" applyBorder="1" applyAlignment="1">
      <alignment horizontal="center" wrapText="1"/>
    </xf>
    <xf numFmtId="1" fontId="6" fillId="2" borderId="24" xfId="0" applyNumberFormat="1" applyFont="1" applyFill="1" applyBorder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" fillId="7" borderId="14" xfId="0" applyFont="1" applyFill="1" applyBorder="1" applyAlignment="1">
      <alignment horizontal="right"/>
    </xf>
    <xf numFmtId="0" fontId="1" fillId="7" borderId="6" xfId="0" applyFont="1" applyFill="1" applyBorder="1" applyAlignment="1">
      <alignment horizontal="right"/>
    </xf>
    <xf numFmtId="0" fontId="1" fillId="7" borderId="15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/>
    </xf>
    <xf numFmtId="0" fontId="9" fillId="6" borderId="11" xfId="0" applyFont="1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24" xfId="0" applyFill="1" applyBorder="1" applyAlignment="1">
      <alignment horizontal="right"/>
    </xf>
    <xf numFmtId="0" fontId="1" fillId="7" borderId="13" xfId="0" applyFont="1" applyFill="1" applyBorder="1" applyAlignment="1">
      <alignment horizontal="right"/>
    </xf>
    <xf numFmtId="0" fontId="1" fillId="3" borderId="47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11" xfId="0" applyFont="1" applyFill="1" applyBorder="1" applyAlignment="1">
      <alignment horizontal="right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/>
    </xf>
    <xf numFmtId="0" fontId="1" fillId="7" borderId="44" xfId="0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right"/>
    </xf>
    <xf numFmtId="0" fontId="1" fillId="8" borderId="24" xfId="0" applyFont="1" applyFill="1" applyBorder="1" applyAlignment="1">
      <alignment horizontal="right"/>
    </xf>
    <xf numFmtId="0" fontId="1" fillId="8" borderId="21" xfId="0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6" borderId="7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7" borderId="49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/>
    </xf>
    <xf numFmtId="0" fontId="1" fillId="7" borderId="5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53" xfId="0" applyFont="1" applyBorder="1" applyAlignment="1">
      <alignment horizontal="right"/>
    </xf>
    <xf numFmtId="0" fontId="0" fillId="0" borderId="54" xfId="0" applyBorder="1" applyAlignment="1">
      <alignment horizontal="right"/>
    </xf>
    <xf numFmtId="0" fontId="0" fillId="0" borderId="55" xfId="0" applyBorder="1" applyAlignment="1">
      <alignment horizontal="right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2" borderId="6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/>
    </xf>
    <xf numFmtId="0" fontId="3" fillId="0" borderId="23" xfId="0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196678</xdr:colOff>
      <xdr:row>0</xdr:row>
      <xdr:rowOff>174948</xdr:rowOff>
    </xdr:from>
    <xdr:to>
      <xdr:col>1</xdr:col>
      <xdr:colOff>2585978</xdr:colOff>
      <xdr:row>8</xdr:row>
      <xdr:rowOff>194387</xdr:rowOff>
    </xdr:to>
    <xdr:pic>
      <xdr:nvPicPr>
        <xdr:cNvPr id="3" name="Imagen 2" descr="UPRA lanza la principal herramienta digital para planificar el ...">
          <a:extLst>
            <a:ext uri="{FF2B5EF4-FFF2-40B4-BE49-F238E27FC236}">
              <a16:creationId xmlns:a16="http://schemas.microsoft.com/office/drawing/2014/main" id="{339DF5D3-575A-4159-90AE-3495BA19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78" y="174948"/>
          <a:ext cx="3823157" cy="150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69"/>
  <sheetViews>
    <sheetView tabSelected="1" topLeftCell="A7" zoomScale="71" zoomScaleNormal="71" workbookViewId="0">
      <selection activeCell="D7" sqref="D7"/>
    </sheetView>
  </sheetViews>
  <sheetFormatPr baseColWidth="10" defaultRowHeight="14.5" x14ac:dyDescent="0.35"/>
  <cols>
    <col min="1" max="1" width="21.453125" customWidth="1"/>
    <col min="2" max="2" width="48.26953125" customWidth="1"/>
    <col min="3" max="3" width="31.54296875" customWidth="1"/>
    <col min="4" max="4" width="48.26953125" customWidth="1"/>
    <col min="5" max="5" width="32.1796875" customWidth="1"/>
    <col min="6" max="90" width="6" customWidth="1"/>
    <col min="91" max="91" width="6" hidden="1" customWidth="1"/>
    <col min="92" max="92" width="6" customWidth="1"/>
    <col min="93" max="93" width="33.81640625" customWidth="1"/>
  </cols>
  <sheetData>
    <row r="1" spans="1:93" ht="15" customHeight="1" x14ac:dyDescent="0.35">
      <c r="A1" s="175"/>
      <c r="B1" s="175"/>
      <c r="C1" s="126"/>
      <c r="D1" s="259" t="s">
        <v>14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</row>
    <row r="2" spans="1:93" ht="15" customHeight="1" x14ac:dyDescent="0.35">
      <c r="A2" s="175"/>
      <c r="B2" s="175"/>
      <c r="C2" s="126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</row>
    <row r="3" spans="1:93" ht="9" customHeight="1" x14ac:dyDescent="0.35">
      <c r="A3" s="175"/>
      <c r="B3" s="175"/>
      <c r="C3" s="126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</row>
    <row r="4" spans="1:93" ht="15" customHeight="1" x14ac:dyDescent="0.35">
      <c r="A4" s="175"/>
      <c r="B4" s="175"/>
      <c r="C4" s="126"/>
      <c r="D4" s="260" t="s">
        <v>19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</row>
    <row r="5" spans="1:93" ht="15" customHeight="1" x14ac:dyDescent="0.35">
      <c r="A5" s="175"/>
      <c r="B5" s="175"/>
      <c r="C5" s="126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D5" s="260"/>
      <c r="BE5" s="260"/>
      <c r="BF5" s="260"/>
      <c r="BG5" s="260"/>
      <c r="BH5" s="260"/>
      <c r="BI5" s="260"/>
      <c r="BJ5" s="260"/>
      <c r="BK5" s="260"/>
      <c r="BL5" s="260"/>
      <c r="BM5" s="260"/>
      <c r="BN5" s="260"/>
      <c r="BO5" s="260"/>
      <c r="BP5" s="260"/>
      <c r="BQ5" s="260"/>
      <c r="BR5" s="260"/>
      <c r="BS5" s="260"/>
      <c r="BT5" s="260"/>
      <c r="BU5" s="260"/>
      <c r="BV5" s="260"/>
      <c r="BW5" s="260"/>
      <c r="BX5" s="260"/>
      <c r="BY5" s="260"/>
      <c r="BZ5" s="260"/>
      <c r="CA5" s="260"/>
      <c r="CB5" s="260"/>
      <c r="CC5" s="260"/>
      <c r="CD5" s="260"/>
      <c r="CE5" s="260"/>
      <c r="CF5" s="260"/>
      <c r="CG5" s="260"/>
      <c r="CH5" s="260"/>
      <c r="CI5" s="260"/>
      <c r="CJ5" s="260"/>
      <c r="CK5" s="260"/>
      <c r="CL5" s="260"/>
    </row>
    <row r="6" spans="1:93" s="16" customFormat="1" ht="9" customHeight="1" x14ac:dyDescent="0.35">
      <c r="A6" s="175"/>
      <c r="B6" s="175"/>
      <c r="C6" s="126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75"/>
      <c r="BS6" s="175"/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</row>
    <row r="7" spans="1:93" ht="28.5" customHeight="1" x14ac:dyDescent="0.7">
      <c r="A7" s="175"/>
      <c r="B7" s="175"/>
      <c r="C7" s="126"/>
      <c r="D7" s="21" t="s">
        <v>15</v>
      </c>
      <c r="E7" s="18" t="s">
        <v>91</v>
      </c>
      <c r="K7" s="221"/>
      <c r="L7" s="221"/>
      <c r="M7" s="221"/>
      <c r="N7" s="221"/>
      <c r="O7" s="221"/>
      <c r="P7" s="18"/>
      <c r="Q7" s="18"/>
      <c r="R7" s="18"/>
      <c r="S7" s="18"/>
      <c r="T7" s="211" t="s">
        <v>16</v>
      </c>
      <c r="U7" s="211"/>
      <c r="V7" s="222" t="s">
        <v>26</v>
      </c>
      <c r="W7" s="222"/>
      <c r="X7" s="222"/>
      <c r="Y7" s="222"/>
      <c r="Z7" s="222"/>
      <c r="AA7" s="18"/>
      <c r="AB7" s="211" t="s">
        <v>83</v>
      </c>
      <c r="AC7" s="211"/>
      <c r="AD7" s="211"/>
      <c r="AE7" s="212" t="s">
        <v>136</v>
      </c>
      <c r="AF7" s="212"/>
      <c r="AG7" s="212"/>
      <c r="AH7" s="212"/>
      <c r="AI7" s="212"/>
      <c r="AJ7" s="212"/>
      <c r="AK7" s="212"/>
      <c r="AL7" s="27"/>
      <c r="AM7" s="27"/>
      <c r="AN7" s="27"/>
      <c r="AO7" s="213" t="s">
        <v>92</v>
      </c>
      <c r="AP7" s="213"/>
      <c r="AQ7" s="213"/>
      <c r="AR7" s="213"/>
      <c r="AS7" s="213"/>
      <c r="AT7" s="213"/>
      <c r="AU7" s="213"/>
      <c r="AV7" s="220" t="s">
        <v>137</v>
      </c>
      <c r="AW7" s="220"/>
      <c r="AX7" s="220"/>
      <c r="AY7" s="220"/>
      <c r="AZ7" s="220"/>
      <c r="BA7" s="220"/>
      <c r="BB7" s="220"/>
      <c r="BC7" s="220"/>
      <c r="BD7" s="220"/>
      <c r="BE7" s="20"/>
      <c r="BF7" s="211"/>
      <c r="BG7" s="211"/>
      <c r="BH7" s="20"/>
      <c r="BI7" s="20"/>
      <c r="BJ7" s="20"/>
      <c r="BK7" s="20"/>
      <c r="BL7" s="20"/>
      <c r="BM7" s="20"/>
      <c r="BN7" s="20"/>
      <c r="BO7" s="20"/>
      <c r="BP7" s="20"/>
      <c r="BQ7" s="24"/>
      <c r="BR7" s="19"/>
      <c r="BS7" s="19"/>
      <c r="BT7" s="19"/>
      <c r="BU7" s="19"/>
      <c r="BV7" s="19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</row>
    <row r="8" spans="1:93" ht="9" customHeight="1" x14ac:dyDescent="0.35">
      <c r="A8" s="175"/>
      <c r="B8" s="175"/>
      <c r="C8" s="126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</row>
    <row r="9" spans="1:93" ht="31" x14ac:dyDescent="0.7">
      <c r="A9" s="175"/>
      <c r="B9" s="175"/>
      <c r="C9" s="126"/>
      <c r="D9" s="21" t="s">
        <v>17</v>
      </c>
      <c r="E9" s="124" t="s">
        <v>135</v>
      </c>
      <c r="F9" s="124"/>
      <c r="G9" s="285" t="s">
        <v>90</v>
      </c>
      <c r="H9" s="285"/>
      <c r="I9" s="285"/>
      <c r="J9" s="285"/>
      <c r="K9" s="285"/>
      <c r="L9" s="285"/>
      <c r="M9" s="285"/>
      <c r="N9" s="284" t="s">
        <v>134</v>
      </c>
      <c r="O9" s="284"/>
      <c r="P9" s="284"/>
      <c r="Q9" s="284"/>
      <c r="R9" s="284"/>
      <c r="S9" s="284"/>
      <c r="T9" s="18"/>
      <c r="U9" s="21"/>
      <c r="V9" s="21"/>
      <c r="W9" s="23"/>
      <c r="X9" s="23"/>
      <c r="Y9" s="23"/>
      <c r="Z9" s="23"/>
      <c r="AA9" s="23"/>
      <c r="AB9" s="211" t="s">
        <v>84</v>
      </c>
      <c r="AC9" s="211"/>
      <c r="AD9" s="211"/>
      <c r="AE9" s="284" t="s">
        <v>91</v>
      </c>
      <c r="AF9" s="284"/>
      <c r="AG9" s="284"/>
      <c r="AH9" s="284"/>
      <c r="AI9" s="284"/>
      <c r="AJ9" s="284"/>
      <c r="AK9" s="284"/>
      <c r="AL9" s="284"/>
      <c r="AM9" s="22"/>
      <c r="AN9" s="17"/>
      <c r="AO9" s="17"/>
      <c r="AP9" s="17"/>
      <c r="AQ9" s="211" t="s">
        <v>93</v>
      </c>
      <c r="AR9" s="211"/>
      <c r="AS9" s="211"/>
      <c r="AT9" s="211"/>
      <c r="AU9" s="211"/>
      <c r="AV9" s="211"/>
      <c r="AW9" s="219" t="s">
        <v>137</v>
      </c>
      <c r="AX9" s="219"/>
      <c r="AY9" s="219"/>
      <c r="AZ9" s="219"/>
      <c r="BA9" s="219"/>
      <c r="BB9" s="219"/>
      <c r="BC9" s="219"/>
      <c r="BD9" s="219"/>
      <c r="BE9" s="17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4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</row>
    <row r="10" spans="1:93" ht="9" customHeight="1" thickBot="1" x14ac:dyDescent="0.4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</row>
    <row r="11" spans="1:93" ht="15.75" customHeight="1" thickBot="1" x14ac:dyDescent="0.4">
      <c r="A11" s="188" t="s">
        <v>29</v>
      </c>
      <c r="B11" s="194" t="s">
        <v>18</v>
      </c>
      <c r="C11" s="281" t="s">
        <v>112</v>
      </c>
      <c r="D11" s="214" t="s">
        <v>20</v>
      </c>
      <c r="E11" s="197" t="s">
        <v>11</v>
      </c>
      <c r="F11" s="202" t="s">
        <v>60</v>
      </c>
      <c r="G11" s="203"/>
      <c r="H11" s="203"/>
      <c r="I11" s="203"/>
      <c r="J11" s="203"/>
      <c r="K11" s="203"/>
      <c r="L11" s="203"/>
      <c r="M11" s="204"/>
      <c r="N11" s="202" t="s">
        <v>13</v>
      </c>
      <c r="O11" s="203"/>
      <c r="P11" s="203"/>
      <c r="Q11" s="203"/>
      <c r="R11" s="203"/>
      <c r="S11" s="203"/>
      <c r="T11" s="203"/>
      <c r="U11" s="204"/>
      <c r="V11" s="202" t="s">
        <v>2</v>
      </c>
      <c r="W11" s="203"/>
      <c r="X11" s="203"/>
      <c r="Y11" s="203"/>
      <c r="Z11" s="203"/>
      <c r="AA11" s="203"/>
      <c r="AB11" s="203"/>
      <c r="AC11" s="204"/>
      <c r="AD11" s="202" t="s">
        <v>3</v>
      </c>
      <c r="AE11" s="203"/>
      <c r="AF11" s="203"/>
      <c r="AG11" s="203"/>
      <c r="AH11" s="203"/>
      <c r="AI11" s="203"/>
      <c r="AJ11" s="203"/>
      <c r="AK11" s="204"/>
      <c r="AL11" s="202" t="s">
        <v>4</v>
      </c>
      <c r="AM11" s="203"/>
      <c r="AN11" s="203"/>
      <c r="AO11" s="203"/>
      <c r="AP11" s="203"/>
      <c r="AQ11" s="203"/>
      <c r="AR11" s="203"/>
      <c r="AS11" s="204"/>
      <c r="AT11" s="202" t="s">
        <v>5</v>
      </c>
      <c r="AU11" s="203"/>
      <c r="AV11" s="203"/>
      <c r="AW11" s="203"/>
      <c r="AX11" s="203"/>
      <c r="AY11" s="203"/>
      <c r="AZ11" s="203"/>
      <c r="BA11" s="204"/>
      <c r="BB11" s="202" t="s">
        <v>6</v>
      </c>
      <c r="BC11" s="203"/>
      <c r="BD11" s="203"/>
      <c r="BE11" s="203"/>
      <c r="BF11" s="203"/>
      <c r="BG11" s="203"/>
      <c r="BH11" s="203"/>
      <c r="BI11" s="204"/>
      <c r="BJ11" s="202" t="s">
        <v>7</v>
      </c>
      <c r="BK11" s="203"/>
      <c r="BL11" s="203"/>
      <c r="BM11" s="203"/>
      <c r="BN11" s="203"/>
      <c r="BO11" s="203"/>
      <c r="BP11" s="203"/>
      <c r="BQ11" s="204"/>
      <c r="BR11" s="202" t="s">
        <v>8</v>
      </c>
      <c r="BS11" s="203"/>
      <c r="BT11" s="203"/>
      <c r="BU11" s="203"/>
      <c r="BV11" s="203"/>
      <c r="BW11" s="203"/>
      <c r="BX11" s="203"/>
      <c r="BY11" s="204"/>
      <c r="BZ11" s="202" t="s">
        <v>9</v>
      </c>
      <c r="CA11" s="203"/>
      <c r="CB11" s="203"/>
      <c r="CC11" s="203"/>
      <c r="CD11" s="203"/>
      <c r="CE11" s="203"/>
      <c r="CF11" s="203"/>
      <c r="CG11" s="204"/>
      <c r="CH11" s="182" t="s">
        <v>10</v>
      </c>
      <c r="CI11" s="182"/>
      <c r="CJ11" s="182"/>
      <c r="CK11" s="182"/>
      <c r="CL11" s="182"/>
      <c r="CM11" s="182"/>
      <c r="CN11" s="183"/>
      <c r="CO11" s="173" t="s">
        <v>47</v>
      </c>
    </row>
    <row r="12" spans="1:93" ht="16.5" customHeight="1" x14ac:dyDescent="0.35">
      <c r="A12" s="189"/>
      <c r="B12" s="195"/>
      <c r="C12" s="282"/>
      <c r="D12" s="215"/>
      <c r="E12" s="198"/>
      <c r="F12" s="200">
        <v>1</v>
      </c>
      <c r="G12" s="201"/>
      <c r="H12" s="207">
        <v>2</v>
      </c>
      <c r="I12" s="201"/>
      <c r="J12" s="207">
        <v>3</v>
      </c>
      <c r="K12" s="201"/>
      <c r="L12" s="207">
        <v>4</v>
      </c>
      <c r="M12" s="208"/>
      <c r="N12" s="200">
        <v>1</v>
      </c>
      <c r="O12" s="201"/>
      <c r="P12" s="218">
        <v>2</v>
      </c>
      <c r="Q12" s="201"/>
      <c r="R12" s="207">
        <v>3</v>
      </c>
      <c r="S12" s="201"/>
      <c r="T12" s="207">
        <v>4</v>
      </c>
      <c r="U12" s="208"/>
      <c r="V12" s="200">
        <v>1</v>
      </c>
      <c r="W12" s="201"/>
      <c r="X12" s="207">
        <v>2</v>
      </c>
      <c r="Y12" s="201"/>
      <c r="Z12" s="207">
        <v>3</v>
      </c>
      <c r="AA12" s="201"/>
      <c r="AB12" s="207">
        <v>4</v>
      </c>
      <c r="AC12" s="208"/>
      <c r="AD12" s="200">
        <v>1</v>
      </c>
      <c r="AE12" s="201"/>
      <c r="AF12" s="207">
        <v>2</v>
      </c>
      <c r="AG12" s="201"/>
      <c r="AH12" s="207">
        <v>3</v>
      </c>
      <c r="AI12" s="201"/>
      <c r="AJ12" s="207">
        <v>4</v>
      </c>
      <c r="AK12" s="208"/>
      <c r="AL12" s="200">
        <v>1</v>
      </c>
      <c r="AM12" s="201"/>
      <c r="AN12" s="207">
        <v>2</v>
      </c>
      <c r="AO12" s="201"/>
      <c r="AP12" s="207">
        <v>3</v>
      </c>
      <c r="AQ12" s="201"/>
      <c r="AR12" s="207">
        <v>4</v>
      </c>
      <c r="AS12" s="208"/>
      <c r="AT12" s="200">
        <v>1</v>
      </c>
      <c r="AU12" s="201"/>
      <c r="AV12" s="207">
        <v>2</v>
      </c>
      <c r="AW12" s="201"/>
      <c r="AX12" s="207">
        <v>3</v>
      </c>
      <c r="AY12" s="201"/>
      <c r="AZ12" s="207">
        <v>4</v>
      </c>
      <c r="BA12" s="208"/>
      <c r="BB12" s="200">
        <v>1</v>
      </c>
      <c r="BC12" s="201"/>
      <c r="BD12" s="207">
        <v>2</v>
      </c>
      <c r="BE12" s="201"/>
      <c r="BF12" s="207">
        <v>3</v>
      </c>
      <c r="BG12" s="201"/>
      <c r="BH12" s="207">
        <v>4</v>
      </c>
      <c r="BI12" s="208"/>
      <c r="BJ12" s="200">
        <v>1</v>
      </c>
      <c r="BK12" s="201"/>
      <c r="BL12" s="207">
        <v>2</v>
      </c>
      <c r="BM12" s="201"/>
      <c r="BN12" s="207">
        <v>3</v>
      </c>
      <c r="BO12" s="201"/>
      <c r="BP12" s="207">
        <v>4</v>
      </c>
      <c r="BQ12" s="208"/>
      <c r="BR12" s="200">
        <v>1</v>
      </c>
      <c r="BS12" s="201"/>
      <c r="BT12" s="207">
        <v>2</v>
      </c>
      <c r="BU12" s="201"/>
      <c r="BV12" s="207">
        <v>3</v>
      </c>
      <c r="BW12" s="201"/>
      <c r="BX12" s="207">
        <v>4</v>
      </c>
      <c r="BY12" s="208"/>
      <c r="BZ12" s="200">
        <v>1</v>
      </c>
      <c r="CA12" s="201"/>
      <c r="CB12" s="207">
        <v>2</v>
      </c>
      <c r="CC12" s="201"/>
      <c r="CD12" s="207">
        <v>3</v>
      </c>
      <c r="CE12" s="201"/>
      <c r="CF12" s="207">
        <v>4</v>
      </c>
      <c r="CG12" s="208"/>
      <c r="CH12" s="205">
        <v>1</v>
      </c>
      <c r="CI12" s="206"/>
      <c r="CJ12" s="217">
        <v>2</v>
      </c>
      <c r="CK12" s="206"/>
      <c r="CL12" s="111">
        <v>3</v>
      </c>
      <c r="CM12" s="112"/>
      <c r="CN12" s="36"/>
      <c r="CO12" s="174"/>
    </row>
    <row r="13" spans="1:93" ht="30" customHeight="1" thickBot="1" x14ac:dyDescent="0.4">
      <c r="A13" s="190"/>
      <c r="B13" s="196"/>
      <c r="C13" s="283"/>
      <c r="D13" s="216"/>
      <c r="E13" s="199"/>
      <c r="F13" s="2" t="s">
        <v>0</v>
      </c>
      <c r="G13" s="3" t="s">
        <v>1</v>
      </c>
      <c r="H13" s="4" t="s">
        <v>0</v>
      </c>
      <c r="I13" s="3" t="s">
        <v>1</v>
      </c>
      <c r="J13" s="4" t="s">
        <v>0</v>
      </c>
      <c r="K13" s="3" t="s">
        <v>1</v>
      </c>
      <c r="L13" s="4" t="s">
        <v>0</v>
      </c>
      <c r="M13" s="3" t="s">
        <v>1</v>
      </c>
      <c r="N13" s="110" t="s">
        <v>0</v>
      </c>
      <c r="O13" s="3" t="s">
        <v>1</v>
      </c>
      <c r="P13" s="103" t="s">
        <v>0</v>
      </c>
      <c r="Q13" s="3" t="s">
        <v>1</v>
      </c>
      <c r="R13" s="4" t="s">
        <v>0</v>
      </c>
      <c r="S13" s="3" t="s">
        <v>1</v>
      </c>
      <c r="T13" s="4" t="s">
        <v>0</v>
      </c>
      <c r="U13" s="5" t="s">
        <v>1</v>
      </c>
      <c r="V13" s="2" t="s">
        <v>0</v>
      </c>
      <c r="W13" s="3" t="s">
        <v>1</v>
      </c>
      <c r="X13" s="4" t="s">
        <v>0</v>
      </c>
      <c r="Y13" s="3" t="s">
        <v>1</v>
      </c>
      <c r="Z13" s="4" t="s">
        <v>0</v>
      </c>
      <c r="AA13" s="3" t="s">
        <v>1</v>
      </c>
      <c r="AB13" s="4" t="s">
        <v>0</v>
      </c>
      <c r="AC13" s="5" t="s">
        <v>1</v>
      </c>
      <c r="AD13" s="2" t="s">
        <v>0</v>
      </c>
      <c r="AE13" s="3" t="s">
        <v>1</v>
      </c>
      <c r="AF13" s="4" t="s">
        <v>0</v>
      </c>
      <c r="AG13" s="3" t="s">
        <v>1</v>
      </c>
      <c r="AH13" s="4" t="s">
        <v>0</v>
      </c>
      <c r="AI13" s="3" t="s">
        <v>1</v>
      </c>
      <c r="AJ13" s="4" t="s">
        <v>0</v>
      </c>
      <c r="AK13" s="5" t="s">
        <v>1</v>
      </c>
      <c r="AL13" s="2" t="s">
        <v>0</v>
      </c>
      <c r="AM13" s="3" t="s">
        <v>1</v>
      </c>
      <c r="AN13" s="4" t="s">
        <v>0</v>
      </c>
      <c r="AO13" s="3" t="s">
        <v>1</v>
      </c>
      <c r="AP13" s="4" t="s">
        <v>0</v>
      </c>
      <c r="AQ13" s="3" t="s">
        <v>1</v>
      </c>
      <c r="AR13" s="4" t="s">
        <v>0</v>
      </c>
      <c r="AS13" s="5" t="s">
        <v>1</v>
      </c>
      <c r="AT13" s="2" t="s">
        <v>0</v>
      </c>
      <c r="AU13" s="3" t="s">
        <v>1</v>
      </c>
      <c r="AV13" s="4" t="s">
        <v>0</v>
      </c>
      <c r="AW13" s="3" t="s">
        <v>1</v>
      </c>
      <c r="AX13" s="4" t="s">
        <v>0</v>
      </c>
      <c r="AY13" s="3" t="s">
        <v>1</v>
      </c>
      <c r="AZ13" s="4" t="s">
        <v>0</v>
      </c>
      <c r="BA13" s="5" t="s">
        <v>1</v>
      </c>
      <c r="BB13" s="2" t="s">
        <v>0</v>
      </c>
      <c r="BC13" s="3" t="s">
        <v>1</v>
      </c>
      <c r="BD13" s="4" t="s">
        <v>0</v>
      </c>
      <c r="BE13" s="3" t="s">
        <v>1</v>
      </c>
      <c r="BF13" s="4" t="s">
        <v>0</v>
      </c>
      <c r="BG13" s="3" t="s">
        <v>1</v>
      </c>
      <c r="BH13" s="4" t="s">
        <v>0</v>
      </c>
      <c r="BI13" s="5" t="s">
        <v>1</v>
      </c>
      <c r="BJ13" s="2" t="s">
        <v>0</v>
      </c>
      <c r="BK13" s="3" t="s">
        <v>1</v>
      </c>
      <c r="BL13" s="4" t="s">
        <v>0</v>
      </c>
      <c r="BM13" s="3" t="s">
        <v>1</v>
      </c>
      <c r="BN13" s="4" t="s">
        <v>0</v>
      </c>
      <c r="BO13" s="3" t="s">
        <v>1</v>
      </c>
      <c r="BP13" s="4" t="s">
        <v>0</v>
      </c>
      <c r="BQ13" s="5" t="s">
        <v>1</v>
      </c>
      <c r="BR13" s="2" t="s">
        <v>0</v>
      </c>
      <c r="BS13" s="3" t="s">
        <v>1</v>
      </c>
      <c r="BT13" s="4" t="s">
        <v>0</v>
      </c>
      <c r="BU13" s="3" t="s">
        <v>1</v>
      </c>
      <c r="BV13" s="4" t="s">
        <v>0</v>
      </c>
      <c r="BW13" s="3" t="s">
        <v>1</v>
      </c>
      <c r="BX13" s="4" t="s">
        <v>0</v>
      </c>
      <c r="BY13" s="5" t="s">
        <v>1</v>
      </c>
      <c r="BZ13" s="2" t="s">
        <v>0</v>
      </c>
      <c r="CA13" s="3" t="s">
        <v>1</v>
      </c>
      <c r="CB13" s="4" t="s">
        <v>0</v>
      </c>
      <c r="CC13" s="3" t="s">
        <v>1</v>
      </c>
      <c r="CD13" s="4" t="s">
        <v>0</v>
      </c>
      <c r="CE13" s="3" t="s">
        <v>1</v>
      </c>
      <c r="CF13" s="4" t="s">
        <v>0</v>
      </c>
      <c r="CG13" s="5" t="s">
        <v>1</v>
      </c>
      <c r="CH13" s="169" t="s">
        <v>0</v>
      </c>
      <c r="CI13" s="3" t="s">
        <v>1</v>
      </c>
      <c r="CJ13" s="4" t="s">
        <v>0</v>
      </c>
      <c r="CK13" s="3" t="s">
        <v>1</v>
      </c>
      <c r="CL13" s="4" t="s">
        <v>0</v>
      </c>
      <c r="CM13" s="31" t="s">
        <v>1</v>
      </c>
      <c r="CN13" s="37" t="s">
        <v>1</v>
      </c>
      <c r="CO13" s="174"/>
    </row>
    <row r="14" spans="1:93" ht="42.75" customHeight="1" x14ac:dyDescent="0.35">
      <c r="A14" s="209" t="s">
        <v>40</v>
      </c>
      <c r="B14" s="170" t="s">
        <v>94</v>
      </c>
      <c r="C14" s="170" t="s">
        <v>113</v>
      </c>
      <c r="D14" s="170" t="s">
        <v>61</v>
      </c>
      <c r="E14" s="50" t="s">
        <v>27</v>
      </c>
      <c r="F14" s="58"/>
      <c r="G14" s="59"/>
      <c r="H14" s="92"/>
      <c r="I14" s="59"/>
      <c r="J14" s="69">
        <v>1</v>
      </c>
      <c r="K14" s="59"/>
      <c r="L14" s="69">
        <v>1</v>
      </c>
      <c r="M14" s="60"/>
      <c r="N14" s="163"/>
      <c r="O14" s="59"/>
      <c r="P14" s="104"/>
      <c r="Q14" s="59"/>
      <c r="R14" s="59"/>
      <c r="S14" s="59"/>
      <c r="T14" s="59"/>
      <c r="U14" s="60"/>
      <c r="V14" s="58"/>
      <c r="W14" s="59"/>
      <c r="X14" s="92"/>
      <c r="Y14" s="59"/>
      <c r="Z14" s="59"/>
      <c r="AA14" s="59"/>
      <c r="AB14" s="59"/>
      <c r="AC14" s="60"/>
      <c r="AD14" s="58"/>
      <c r="AE14" s="59"/>
      <c r="AF14" s="59"/>
      <c r="AG14" s="59"/>
      <c r="AH14" s="25"/>
      <c r="AI14" s="25"/>
      <c r="AJ14" s="25"/>
      <c r="AK14" s="60"/>
      <c r="AL14" s="58"/>
      <c r="AM14" s="59"/>
      <c r="AN14" s="59"/>
      <c r="AO14" s="59"/>
      <c r="AP14" s="69">
        <v>1</v>
      </c>
      <c r="AQ14" s="59"/>
      <c r="AR14" s="69">
        <v>1</v>
      </c>
      <c r="AS14" s="60"/>
      <c r="AT14" s="58"/>
      <c r="AU14" s="59"/>
      <c r="AV14" s="59"/>
      <c r="AW14" s="59"/>
      <c r="AX14" s="59"/>
      <c r="AY14" s="59"/>
      <c r="AZ14" s="59"/>
      <c r="BA14" s="60"/>
      <c r="BB14" s="58"/>
      <c r="BC14" s="59"/>
      <c r="BD14" s="59"/>
      <c r="BE14" s="59"/>
      <c r="BF14" s="59"/>
      <c r="BG14" s="59"/>
      <c r="BH14" s="59"/>
      <c r="BI14" s="60"/>
      <c r="BJ14" s="58"/>
      <c r="BK14" s="59"/>
      <c r="BL14" s="59"/>
      <c r="BM14" s="59"/>
      <c r="BN14" s="59"/>
      <c r="BO14" s="59"/>
      <c r="BP14" s="59"/>
      <c r="BQ14" s="60"/>
      <c r="BR14" s="58"/>
      <c r="BS14" s="59"/>
      <c r="BT14" s="59"/>
      <c r="BU14" s="59"/>
      <c r="BV14" s="69">
        <v>1</v>
      </c>
      <c r="BW14" s="59"/>
      <c r="BX14" s="69">
        <v>1</v>
      </c>
      <c r="BY14" s="60"/>
      <c r="BZ14" s="58"/>
      <c r="CA14" s="59"/>
      <c r="CB14" s="59"/>
      <c r="CC14" s="59"/>
      <c r="CD14" s="59"/>
      <c r="CE14" s="59"/>
      <c r="CF14" s="167"/>
      <c r="CG14" s="60"/>
      <c r="CH14" s="104"/>
      <c r="CI14" s="59"/>
      <c r="CJ14" s="59"/>
      <c r="CK14" s="59"/>
      <c r="CL14" s="59"/>
      <c r="CM14" s="33"/>
      <c r="CN14" s="62"/>
      <c r="CO14" s="123">
        <f>SUM(F14:CL14)</f>
        <v>6</v>
      </c>
    </row>
    <row r="15" spans="1:93" ht="33.75" customHeight="1" x14ac:dyDescent="0.35">
      <c r="A15" s="209"/>
      <c r="B15" s="28" t="s">
        <v>62</v>
      </c>
      <c r="C15" s="28" t="s">
        <v>113</v>
      </c>
      <c r="D15" s="28" t="s">
        <v>63</v>
      </c>
      <c r="E15" s="1" t="s">
        <v>25</v>
      </c>
      <c r="F15" s="9">
        <v>1</v>
      </c>
      <c r="G15" s="7"/>
      <c r="H15" s="7"/>
      <c r="I15" s="7"/>
      <c r="J15" s="7"/>
      <c r="K15" s="7"/>
      <c r="L15" s="7"/>
      <c r="M15" s="8"/>
      <c r="N15" s="9">
        <v>1</v>
      </c>
      <c r="O15" s="7"/>
      <c r="P15" s="89"/>
      <c r="Q15" s="7"/>
      <c r="R15" s="7"/>
      <c r="S15" s="7"/>
      <c r="T15" s="7"/>
      <c r="U15" s="8"/>
      <c r="V15" s="9">
        <v>1</v>
      </c>
      <c r="W15" s="7"/>
      <c r="X15" s="93"/>
      <c r="Y15" s="7"/>
      <c r="Z15" s="7"/>
      <c r="AA15" s="7"/>
      <c r="AB15" s="7"/>
      <c r="AC15" s="8"/>
      <c r="AD15" s="9">
        <v>1</v>
      </c>
      <c r="AE15" s="7"/>
      <c r="AF15" s="7"/>
      <c r="AG15" s="7"/>
      <c r="AH15" s="7"/>
      <c r="AI15" s="7"/>
      <c r="AJ15" s="7"/>
      <c r="AK15" s="8"/>
      <c r="AL15" s="9">
        <v>1</v>
      </c>
      <c r="AM15" s="7"/>
      <c r="AN15" s="7"/>
      <c r="AO15" s="7"/>
      <c r="AP15" s="7"/>
      <c r="AQ15" s="7"/>
      <c r="AR15" s="7"/>
      <c r="AS15" s="8"/>
      <c r="AT15" s="9">
        <v>1</v>
      </c>
      <c r="AU15" s="7"/>
      <c r="AV15" s="7"/>
      <c r="AW15" s="7"/>
      <c r="AX15" s="7"/>
      <c r="AY15" s="7"/>
      <c r="AZ15" s="7"/>
      <c r="BA15" s="8"/>
      <c r="BB15" s="9">
        <v>1</v>
      </c>
      <c r="BC15" s="7"/>
      <c r="BD15" s="7"/>
      <c r="BE15" s="7"/>
      <c r="BF15" s="7"/>
      <c r="BG15" s="7"/>
      <c r="BH15" s="7"/>
      <c r="BI15" s="8"/>
      <c r="BJ15" s="9">
        <v>1</v>
      </c>
      <c r="BK15" s="7"/>
      <c r="BL15" s="7"/>
      <c r="BM15" s="7"/>
      <c r="BN15" s="7"/>
      <c r="BO15" s="7"/>
      <c r="BP15" s="7"/>
      <c r="BQ15" s="8"/>
      <c r="BR15" s="9">
        <v>1</v>
      </c>
      <c r="BS15" s="7"/>
      <c r="BT15" s="7"/>
      <c r="BU15" s="7"/>
      <c r="BV15" s="7"/>
      <c r="BW15" s="7"/>
      <c r="BX15" s="7"/>
      <c r="BY15" s="8"/>
      <c r="BZ15" s="9">
        <v>1</v>
      </c>
      <c r="CA15" s="7"/>
      <c r="CB15" s="7"/>
      <c r="CC15" s="7"/>
      <c r="CD15" s="7"/>
      <c r="CE15" s="7"/>
      <c r="CF15" s="7"/>
      <c r="CG15" s="8"/>
      <c r="CH15" s="114">
        <v>1</v>
      </c>
      <c r="CI15" s="7"/>
      <c r="CJ15" s="7"/>
      <c r="CK15" s="7"/>
      <c r="CL15" s="7"/>
      <c r="CM15" s="30"/>
      <c r="CN15" s="39"/>
      <c r="CO15" s="34">
        <f>SUM(F15:CL15)</f>
        <v>11</v>
      </c>
    </row>
    <row r="16" spans="1:93" ht="34.5" customHeight="1" x14ac:dyDescent="0.35">
      <c r="A16" s="209"/>
      <c r="B16" s="29" t="s">
        <v>95</v>
      </c>
      <c r="C16" s="29" t="s">
        <v>110</v>
      </c>
      <c r="D16" s="29" t="s">
        <v>36</v>
      </c>
      <c r="E16" s="1" t="s">
        <v>25</v>
      </c>
      <c r="F16" s="6"/>
      <c r="G16" s="130"/>
      <c r="H16" s="7"/>
      <c r="I16" s="130"/>
      <c r="J16" s="10">
        <v>1</v>
      </c>
      <c r="K16" s="130"/>
      <c r="L16" s="10">
        <v>1</v>
      </c>
      <c r="M16" s="8"/>
      <c r="N16" s="9">
        <v>1</v>
      </c>
      <c r="O16" s="25"/>
      <c r="P16" s="10">
        <v>1</v>
      </c>
      <c r="Q16" s="25"/>
      <c r="R16" s="25"/>
      <c r="S16" s="25"/>
      <c r="T16" s="25"/>
      <c r="U16" s="164"/>
      <c r="V16" s="6"/>
      <c r="W16" s="130"/>
      <c r="X16" s="7"/>
      <c r="Y16" s="130"/>
      <c r="Z16" s="7"/>
      <c r="AA16" s="130"/>
      <c r="AB16" s="7"/>
      <c r="AC16" s="8"/>
      <c r="AD16" s="6"/>
      <c r="AE16" s="7"/>
      <c r="AF16" s="7"/>
      <c r="AG16" s="7"/>
      <c r="AH16" s="7"/>
      <c r="AI16" s="7"/>
      <c r="AJ16" s="7"/>
      <c r="AK16" s="8"/>
      <c r="AL16" s="9">
        <v>1</v>
      </c>
      <c r="AM16" s="7"/>
      <c r="AN16" s="10">
        <v>1</v>
      </c>
      <c r="AO16" s="7"/>
      <c r="AP16" s="10">
        <v>1</v>
      </c>
      <c r="AQ16" s="7"/>
      <c r="AR16" s="10">
        <v>1</v>
      </c>
      <c r="AS16" s="8"/>
      <c r="AT16" s="6"/>
      <c r="AU16" s="7"/>
      <c r="AV16" s="7"/>
      <c r="AW16" s="7"/>
      <c r="AX16" s="7"/>
      <c r="AY16" s="7"/>
      <c r="AZ16" s="7"/>
      <c r="BA16" s="8"/>
      <c r="BB16" s="94"/>
      <c r="BC16" s="7"/>
      <c r="BD16" s="7"/>
      <c r="BE16" s="7"/>
      <c r="BF16" s="7"/>
      <c r="BG16" s="7"/>
      <c r="BH16" s="7"/>
      <c r="BI16" s="8"/>
      <c r="BJ16" s="94"/>
      <c r="BK16" s="7"/>
      <c r="BL16" s="7"/>
      <c r="BM16" s="7"/>
      <c r="BN16" s="7"/>
      <c r="BO16" s="7"/>
      <c r="BP16" s="7"/>
      <c r="BQ16" s="8"/>
      <c r="BR16" s="94"/>
      <c r="BS16" s="7"/>
      <c r="BT16" s="7"/>
      <c r="BU16" s="7"/>
      <c r="BV16" s="7"/>
      <c r="BW16" s="7"/>
      <c r="BX16" s="7"/>
      <c r="BY16" s="8"/>
      <c r="BZ16" s="6"/>
      <c r="CA16" s="7"/>
      <c r="CB16" s="10">
        <v>1</v>
      </c>
      <c r="CC16" s="7"/>
      <c r="CD16" s="10">
        <v>1</v>
      </c>
      <c r="CE16" s="7"/>
      <c r="CF16" s="10">
        <v>1</v>
      </c>
      <c r="CG16" s="8"/>
      <c r="CH16" s="89"/>
      <c r="CI16" s="7"/>
      <c r="CJ16" s="7"/>
      <c r="CK16" s="7"/>
      <c r="CL16" s="7"/>
      <c r="CM16" s="30"/>
      <c r="CN16" s="39"/>
      <c r="CO16" s="34">
        <f t="shared" ref="CO16:CO50" si="0">SUM(F16:CL16)</f>
        <v>11</v>
      </c>
    </row>
    <row r="17" spans="1:93" ht="44.25" customHeight="1" x14ac:dyDescent="0.35">
      <c r="A17" s="209"/>
      <c r="B17" s="128" t="s">
        <v>96</v>
      </c>
      <c r="C17" s="128" t="s">
        <v>111</v>
      </c>
      <c r="D17" s="29" t="s">
        <v>36</v>
      </c>
      <c r="E17" s="1" t="s">
        <v>66</v>
      </c>
      <c r="F17" s="6"/>
      <c r="G17" s="7"/>
      <c r="H17" s="7"/>
      <c r="I17" s="7"/>
      <c r="J17" s="7"/>
      <c r="K17" s="7"/>
      <c r="L17" s="7"/>
      <c r="M17" s="8"/>
      <c r="N17" s="160"/>
      <c r="O17" s="7"/>
      <c r="P17" s="89"/>
      <c r="Q17" s="7"/>
      <c r="R17" s="7"/>
      <c r="S17" s="7"/>
      <c r="T17" s="7"/>
      <c r="U17" s="8"/>
      <c r="V17" s="6"/>
      <c r="W17" s="7"/>
      <c r="X17" s="7"/>
      <c r="Y17" s="7"/>
      <c r="Z17" s="7"/>
      <c r="AA17" s="7"/>
      <c r="AB17" s="7"/>
      <c r="AC17" s="8"/>
      <c r="AD17" s="9">
        <v>1</v>
      </c>
      <c r="AE17" s="7"/>
      <c r="AF17" s="10">
        <v>1</v>
      </c>
      <c r="AG17" s="7"/>
      <c r="AH17" s="10">
        <v>1</v>
      </c>
      <c r="AI17" s="7"/>
      <c r="AJ17" s="10">
        <v>1</v>
      </c>
      <c r="AK17" s="8"/>
      <c r="AL17" s="6"/>
      <c r="AM17" s="7"/>
      <c r="AN17" s="7"/>
      <c r="AO17" s="30"/>
      <c r="AP17" s="7"/>
      <c r="AQ17" s="12"/>
      <c r="AR17" s="12"/>
      <c r="AS17" s="8"/>
      <c r="AT17" s="6"/>
      <c r="AU17" s="7"/>
      <c r="AV17" s="7"/>
      <c r="AW17" s="7"/>
      <c r="AX17" s="7"/>
      <c r="AY17" s="7"/>
      <c r="AZ17" s="7"/>
      <c r="BA17" s="8"/>
      <c r="BB17" s="95"/>
      <c r="BC17" s="30"/>
      <c r="BD17" s="7"/>
      <c r="BE17" s="7"/>
      <c r="BF17" s="7"/>
      <c r="BG17" s="7"/>
      <c r="BH17" s="7"/>
      <c r="BI17" s="8"/>
      <c r="BJ17" s="94"/>
      <c r="BK17" s="7"/>
      <c r="BL17" s="7"/>
      <c r="BM17" s="7"/>
      <c r="BN17" s="7"/>
      <c r="BO17" s="7"/>
      <c r="BP17" s="7"/>
      <c r="BQ17" s="8"/>
      <c r="BR17" s="95"/>
      <c r="BS17" s="7"/>
      <c r="BT17" s="7"/>
      <c r="BU17" s="7"/>
      <c r="BV17" s="7"/>
      <c r="BW17" s="7"/>
      <c r="BX17" s="7"/>
      <c r="BY17" s="8"/>
      <c r="BZ17" s="6"/>
      <c r="CA17" s="7"/>
      <c r="CB17" s="7"/>
      <c r="CC17" s="7"/>
      <c r="CD17" s="7"/>
      <c r="CE17" s="7"/>
      <c r="CF17" s="7"/>
      <c r="CG17" s="8"/>
      <c r="CH17" s="89"/>
      <c r="CI17" s="7"/>
      <c r="CJ17" s="7"/>
      <c r="CK17" s="7"/>
      <c r="CL17" s="7"/>
      <c r="CM17" s="30"/>
      <c r="CN17" s="39"/>
      <c r="CO17" s="34">
        <f t="shared" si="0"/>
        <v>4</v>
      </c>
    </row>
    <row r="18" spans="1:93" ht="34.5" customHeight="1" x14ac:dyDescent="0.35">
      <c r="A18" s="209"/>
      <c r="B18" s="29" t="s">
        <v>97</v>
      </c>
      <c r="C18" s="28" t="s">
        <v>113</v>
      </c>
      <c r="D18" s="29" t="s">
        <v>88</v>
      </c>
      <c r="E18" s="1" t="s">
        <v>89</v>
      </c>
      <c r="F18" s="9">
        <v>1</v>
      </c>
      <c r="G18" s="7"/>
      <c r="H18" s="10">
        <v>1</v>
      </c>
      <c r="I18" s="7"/>
      <c r="J18" s="7"/>
      <c r="K18" s="7"/>
      <c r="L18" s="7"/>
      <c r="M18" s="8"/>
      <c r="N18" s="165">
        <v>1</v>
      </c>
      <c r="O18" s="7"/>
      <c r="P18" s="113">
        <v>1</v>
      </c>
      <c r="Q18" s="7"/>
      <c r="R18" s="7"/>
      <c r="S18" s="7"/>
      <c r="T18" s="7"/>
      <c r="U18" s="8"/>
      <c r="V18" s="165">
        <v>1</v>
      </c>
      <c r="W18" s="7"/>
      <c r="X18" s="7"/>
      <c r="Y18" s="7"/>
      <c r="Z18" s="7"/>
      <c r="AA18" s="7"/>
      <c r="AB18" s="7"/>
      <c r="AC18" s="8"/>
      <c r="AD18" s="165">
        <v>1</v>
      </c>
      <c r="AE18" s="7"/>
      <c r="AF18" s="7"/>
      <c r="AG18" s="7"/>
      <c r="AH18" s="7"/>
      <c r="AI18" s="7"/>
      <c r="AJ18" s="7"/>
      <c r="AK18" s="8"/>
      <c r="AL18" s="165">
        <v>1</v>
      </c>
      <c r="AM18" s="7"/>
      <c r="AN18" s="7"/>
      <c r="AO18" s="30"/>
      <c r="AP18" s="7"/>
      <c r="AQ18" s="12"/>
      <c r="AR18" s="12"/>
      <c r="AS18" s="8"/>
      <c r="AT18" s="165">
        <v>1</v>
      </c>
      <c r="AU18" s="7"/>
      <c r="AV18" s="7"/>
      <c r="AW18" s="7"/>
      <c r="AX18" s="7"/>
      <c r="AY18" s="7"/>
      <c r="AZ18" s="7"/>
      <c r="BA18" s="8"/>
      <c r="BB18" s="165">
        <v>1</v>
      </c>
      <c r="BC18" s="30"/>
      <c r="BD18" s="7"/>
      <c r="BE18" s="7"/>
      <c r="BF18" s="7"/>
      <c r="BG18" s="7"/>
      <c r="BH18" s="7"/>
      <c r="BI18" s="8"/>
      <c r="BJ18" s="165">
        <v>1</v>
      </c>
      <c r="BK18" s="7"/>
      <c r="BL18" s="7"/>
      <c r="BM18" s="7"/>
      <c r="BN18" s="7"/>
      <c r="BO18" s="7"/>
      <c r="BP18" s="7"/>
      <c r="BQ18" s="8"/>
      <c r="BR18" s="165">
        <v>1</v>
      </c>
      <c r="BS18" s="7"/>
      <c r="BT18" s="7"/>
      <c r="BU18" s="7"/>
      <c r="BV18" s="7"/>
      <c r="BW18" s="7"/>
      <c r="BX18" s="7"/>
      <c r="BY18" s="8"/>
      <c r="BZ18" s="165">
        <v>1</v>
      </c>
      <c r="CA18" s="7"/>
      <c r="CB18" s="7"/>
      <c r="CC18" s="7"/>
      <c r="CD18" s="7"/>
      <c r="CE18" s="7"/>
      <c r="CF18" s="7"/>
      <c r="CG18" s="8"/>
      <c r="CH18" s="113">
        <v>1</v>
      </c>
      <c r="CI18" s="7"/>
      <c r="CJ18" s="7"/>
      <c r="CK18" s="7"/>
      <c r="CL18" s="7"/>
      <c r="CM18" s="30"/>
      <c r="CN18" s="39"/>
      <c r="CO18" s="34">
        <f t="shared" si="0"/>
        <v>13</v>
      </c>
    </row>
    <row r="19" spans="1:93" ht="38.25" customHeight="1" x14ac:dyDescent="0.35">
      <c r="A19" s="209"/>
      <c r="B19" s="26" t="s">
        <v>105</v>
      </c>
      <c r="C19" s="128" t="s">
        <v>111</v>
      </c>
      <c r="D19" s="26" t="s">
        <v>64</v>
      </c>
      <c r="E19" s="1" t="s">
        <v>25</v>
      </c>
      <c r="F19" s="6"/>
      <c r="G19" s="7"/>
      <c r="H19" s="10">
        <v>1</v>
      </c>
      <c r="I19" s="7"/>
      <c r="J19" s="10">
        <v>1</v>
      </c>
      <c r="K19" s="7"/>
      <c r="L19" s="10">
        <v>1</v>
      </c>
      <c r="M19" s="8"/>
      <c r="N19" s="6"/>
      <c r="O19" s="7"/>
      <c r="P19" s="10">
        <v>1</v>
      </c>
      <c r="Q19" s="7"/>
      <c r="R19" s="10">
        <v>1</v>
      </c>
      <c r="S19" s="7"/>
      <c r="T19" s="10">
        <v>1</v>
      </c>
      <c r="U19" s="8"/>
      <c r="V19" s="160"/>
      <c r="W19" s="7"/>
      <c r="X19" s="10">
        <v>1</v>
      </c>
      <c r="Y19" s="7"/>
      <c r="Z19" s="7"/>
      <c r="AA19" s="7"/>
      <c r="AB19" s="7"/>
      <c r="AC19" s="8"/>
      <c r="AD19" s="160"/>
      <c r="AE19" s="7"/>
      <c r="AF19" s="10">
        <v>1</v>
      </c>
      <c r="AG19" s="7"/>
      <c r="AH19" s="10">
        <v>1</v>
      </c>
      <c r="AI19" s="7"/>
      <c r="AJ19" s="7"/>
      <c r="AK19" s="8"/>
      <c r="AL19" s="9">
        <v>1</v>
      </c>
      <c r="AM19" s="7"/>
      <c r="AN19" s="10">
        <v>1</v>
      </c>
      <c r="AO19" s="30"/>
      <c r="AP19" s="7"/>
      <c r="AQ19" s="12"/>
      <c r="AR19" s="12"/>
      <c r="AS19" s="8"/>
      <c r="AT19" s="9">
        <v>1</v>
      </c>
      <c r="AU19" s="7"/>
      <c r="AV19" s="10">
        <v>1</v>
      </c>
      <c r="AW19" s="7"/>
      <c r="AX19" s="7"/>
      <c r="AY19" s="7"/>
      <c r="AZ19" s="7"/>
      <c r="BA19" s="8"/>
      <c r="BB19" s="9">
        <v>1</v>
      </c>
      <c r="BC19" s="7"/>
      <c r="BD19" s="10">
        <v>1</v>
      </c>
      <c r="BE19" s="7"/>
      <c r="BF19" s="7"/>
      <c r="BG19" s="7"/>
      <c r="BH19" s="7"/>
      <c r="BI19" s="8"/>
      <c r="BJ19" s="9">
        <v>1</v>
      </c>
      <c r="BK19" s="7"/>
      <c r="BL19" s="10">
        <v>1</v>
      </c>
      <c r="BM19" s="7"/>
      <c r="BN19" s="7"/>
      <c r="BO19" s="7"/>
      <c r="BP19" s="7"/>
      <c r="BQ19" s="8"/>
      <c r="BR19" s="9">
        <v>1</v>
      </c>
      <c r="BS19" s="7"/>
      <c r="BT19" s="7"/>
      <c r="BU19" s="7"/>
      <c r="BV19" s="7"/>
      <c r="BW19" s="7"/>
      <c r="BX19" s="7"/>
      <c r="BY19" s="8"/>
      <c r="BZ19" s="9">
        <v>1</v>
      </c>
      <c r="CA19" s="7"/>
      <c r="CB19" s="7"/>
      <c r="CC19" s="7"/>
      <c r="CD19" s="7"/>
      <c r="CE19" s="7"/>
      <c r="CF19" s="7"/>
      <c r="CG19" s="8"/>
      <c r="CH19" s="114">
        <v>1</v>
      </c>
      <c r="CI19" s="7"/>
      <c r="CJ19" s="7"/>
      <c r="CK19" s="7"/>
      <c r="CL19" s="7"/>
      <c r="CM19" s="30"/>
      <c r="CN19" s="30"/>
      <c r="CO19" s="34">
        <f t="shared" si="0"/>
        <v>20</v>
      </c>
    </row>
    <row r="20" spans="1:93" ht="41.25" customHeight="1" x14ac:dyDescent="0.35">
      <c r="A20" s="209"/>
      <c r="B20" s="26" t="s">
        <v>12</v>
      </c>
      <c r="C20" s="28" t="s">
        <v>113</v>
      </c>
      <c r="D20" s="26" t="s">
        <v>69</v>
      </c>
      <c r="E20" s="1" t="s">
        <v>27</v>
      </c>
      <c r="F20" s="51"/>
      <c r="G20" s="7"/>
      <c r="H20" s="7"/>
      <c r="I20" s="7"/>
      <c r="J20" s="10">
        <v>1</v>
      </c>
      <c r="K20" s="7"/>
      <c r="L20" s="7"/>
      <c r="M20" s="8"/>
      <c r="N20" s="160"/>
      <c r="O20" s="7"/>
      <c r="P20" s="7"/>
      <c r="Q20" s="7"/>
      <c r="R20" s="10">
        <v>1</v>
      </c>
      <c r="S20" s="7"/>
      <c r="T20" s="7"/>
      <c r="U20" s="8"/>
      <c r="V20" s="6"/>
      <c r="W20" s="7"/>
      <c r="X20" s="7"/>
      <c r="Y20" s="7"/>
      <c r="Z20" s="10">
        <v>1</v>
      </c>
      <c r="AA20" s="7"/>
      <c r="AB20" s="7"/>
      <c r="AC20" s="8"/>
      <c r="AD20" s="6"/>
      <c r="AE20" s="7"/>
      <c r="AF20" s="7"/>
      <c r="AG20" s="7"/>
      <c r="AH20" s="7"/>
      <c r="AI20" s="7"/>
      <c r="AJ20" s="7"/>
      <c r="AK20" s="8"/>
      <c r="AL20" s="6"/>
      <c r="AM20" s="7"/>
      <c r="AN20" s="7"/>
      <c r="AO20" s="7"/>
      <c r="AP20" s="10">
        <v>1</v>
      </c>
      <c r="AQ20" s="7"/>
      <c r="AR20" s="7"/>
      <c r="AS20" s="88"/>
      <c r="AT20" s="6"/>
      <c r="AU20" s="7"/>
      <c r="AV20" s="7"/>
      <c r="AW20" s="7"/>
      <c r="AX20" s="10">
        <v>1</v>
      </c>
      <c r="AY20" s="7"/>
      <c r="AZ20" s="7"/>
      <c r="BA20" s="8"/>
      <c r="BB20" s="6"/>
      <c r="BC20" s="7"/>
      <c r="BD20" s="7"/>
      <c r="BE20" s="7"/>
      <c r="BF20" s="10">
        <v>1</v>
      </c>
      <c r="BG20" s="7"/>
      <c r="BH20" s="7"/>
      <c r="BI20" s="8"/>
      <c r="BJ20" s="6"/>
      <c r="BK20" s="7"/>
      <c r="BL20" s="7"/>
      <c r="BM20" s="7"/>
      <c r="BN20" s="10">
        <v>1</v>
      </c>
      <c r="BO20" s="7"/>
      <c r="BP20" s="7"/>
      <c r="BQ20" s="8"/>
      <c r="BR20" s="6"/>
      <c r="BS20" s="7"/>
      <c r="BT20" s="7"/>
      <c r="BU20" s="7"/>
      <c r="BV20" s="10">
        <v>1</v>
      </c>
      <c r="BW20" s="7"/>
      <c r="BX20" s="7"/>
      <c r="BY20" s="8"/>
      <c r="BZ20" s="6"/>
      <c r="CA20" s="7"/>
      <c r="CB20" s="7"/>
      <c r="CC20" s="7"/>
      <c r="CD20" s="10">
        <v>1</v>
      </c>
      <c r="CE20" s="7"/>
      <c r="CF20" s="7"/>
      <c r="CG20" s="8"/>
      <c r="CH20" s="89"/>
      <c r="CI20" s="7"/>
      <c r="CJ20" s="10">
        <v>1</v>
      </c>
      <c r="CK20" s="7"/>
      <c r="CL20" s="7"/>
      <c r="CM20" s="30"/>
      <c r="CN20" s="39"/>
      <c r="CO20" s="34">
        <f t="shared" si="0"/>
        <v>10</v>
      </c>
    </row>
    <row r="21" spans="1:93" ht="41.25" customHeight="1" x14ac:dyDescent="0.35">
      <c r="A21" s="209"/>
      <c r="B21" s="26" t="s">
        <v>98</v>
      </c>
      <c r="C21" s="28" t="s">
        <v>113</v>
      </c>
      <c r="D21" s="26" t="s">
        <v>87</v>
      </c>
      <c r="E21" s="1" t="s">
        <v>25</v>
      </c>
      <c r="F21" s="9">
        <v>1</v>
      </c>
      <c r="G21" s="7"/>
      <c r="H21" s="10">
        <v>1</v>
      </c>
      <c r="I21" s="7"/>
      <c r="J21" s="7"/>
      <c r="K21" s="7"/>
      <c r="L21" s="7"/>
      <c r="M21" s="8"/>
      <c r="N21" s="160"/>
      <c r="O21" s="7"/>
      <c r="P21" s="89"/>
      <c r="Q21" s="7"/>
      <c r="R21" s="7"/>
      <c r="S21" s="7"/>
      <c r="T21" s="7"/>
      <c r="U21" s="8"/>
      <c r="V21" s="6"/>
      <c r="W21" s="7"/>
      <c r="X21" s="7"/>
      <c r="Y21" s="7"/>
      <c r="Z21" s="7"/>
      <c r="AA21" s="7"/>
      <c r="AB21" s="7"/>
      <c r="AC21" s="8"/>
      <c r="AD21" s="6"/>
      <c r="AE21" s="7"/>
      <c r="AF21" s="7"/>
      <c r="AG21" s="7"/>
      <c r="AH21" s="7"/>
      <c r="AI21" s="7"/>
      <c r="AJ21" s="7"/>
      <c r="AK21" s="8"/>
      <c r="AL21" s="6"/>
      <c r="AM21" s="7"/>
      <c r="AN21" s="7"/>
      <c r="AO21" s="7"/>
      <c r="AP21" s="30"/>
      <c r="AQ21" s="7"/>
      <c r="AR21" s="7"/>
      <c r="AS21" s="102"/>
      <c r="AT21" s="9">
        <v>1</v>
      </c>
      <c r="AU21" s="7"/>
      <c r="AV21" s="10">
        <v>1</v>
      </c>
      <c r="AW21" s="7"/>
      <c r="AX21" s="10">
        <v>1</v>
      </c>
      <c r="AY21" s="7"/>
      <c r="AZ21" s="10">
        <v>1</v>
      </c>
      <c r="BA21" s="8"/>
      <c r="BB21" s="6"/>
      <c r="BC21" s="7"/>
      <c r="BD21" s="7"/>
      <c r="BE21" s="7"/>
      <c r="BF21" s="7"/>
      <c r="BG21" s="7"/>
      <c r="BH21" s="7"/>
      <c r="BI21" s="8"/>
      <c r="BJ21" s="6"/>
      <c r="BK21" s="7"/>
      <c r="BL21" s="7"/>
      <c r="BM21" s="7"/>
      <c r="BN21" s="7"/>
      <c r="BO21" s="7"/>
      <c r="BP21" s="7"/>
      <c r="BQ21" s="8"/>
      <c r="BR21" s="6"/>
      <c r="BS21" s="7"/>
      <c r="BT21" s="7"/>
      <c r="BU21" s="7"/>
      <c r="BV21" s="7"/>
      <c r="BW21" s="7"/>
      <c r="BX21" s="7"/>
      <c r="BY21" s="8"/>
      <c r="BZ21" s="6"/>
      <c r="CA21" s="7"/>
      <c r="CB21" s="7"/>
      <c r="CC21" s="7"/>
      <c r="CD21" s="7"/>
      <c r="CE21" s="7"/>
      <c r="CF21" s="7"/>
      <c r="CG21" s="8"/>
      <c r="CH21" s="89"/>
      <c r="CI21" s="7"/>
      <c r="CJ21" s="7"/>
      <c r="CK21" s="7"/>
      <c r="CL21" s="7"/>
      <c r="CM21" s="30"/>
      <c r="CN21" s="39"/>
      <c r="CO21" s="34">
        <f t="shared" si="0"/>
        <v>6</v>
      </c>
    </row>
    <row r="22" spans="1:93" ht="41.25" customHeight="1" x14ac:dyDescent="0.35">
      <c r="A22" s="209"/>
      <c r="B22" s="26" t="s">
        <v>99</v>
      </c>
      <c r="C22" s="28" t="s">
        <v>113</v>
      </c>
      <c r="D22" s="26" t="s">
        <v>87</v>
      </c>
      <c r="E22" s="1" t="s">
        <v>25</v>
      </c>
      <c r="F22" s="9">
        <v>1</v>
      </c>
      <c r="G22" s="7"/>
      <c r="H22" s="10">
        <v>1</v>
      </c>
      <c r="I22" s="7"/>
      <c r="J22" s="7"/>
      <c r="K22" s="7"/>
      <c r="L22" s="7"/>
      <c r="M22" s="8"/>
      <c r="N22" s="160"/>
      <c r="O22" s="7"/>
      <c r="P22" s="89"/>
      <c r="Q22" s="7"/>
      <c r="R22" s="7"/>
      <c r="S22" s="7"/>
      <c r="T22" s="7"/>
      <c r="U22" s="8"/>
      <c r="V22" s="6"/>
      <c r="W22" s="7"/>
      <c r="X22" s="7"/>
      <c r="Y22" s="7"/>
      <c r="Z22" s="7"/>
      <c r="AA22" s="7"/>
      <c r="AB22" s="7"/>
      <c r="AC22" s="8"/>
      <c r="AD22" s="6"/>
      <c r="AE22" s="7"/>
      <c r="AF22" s="7"/>
      <c r="AG22" s="7"/>
      <c r="AH22" s="7"/>
      <c r="AI22" s="7"/>
      <c r="AJ22" s="7"/>
      <c r="AK22" s="8"/>
      <c r="AL22" s="6"/>
      <c r="AM22" s="7"/>
      <c r="AN22" s="7"/>
      <c r="AO22" s="7"/>
      <c r="AP22" s="30"/>
      <c r="AQ22" s="7"/>
      <c r="AR22" s="7"/>
      <c r="AS22" s="102"/>
      <c r="AT22" s="9">
        <v>1</v>
      </c>
      <c r="AU22" s="7"/>
      <c r="AV22" s="10">
        <v>1</v>
      </c>
      <c r="AW22" s="7"/>
      <c r="AX22" s="10">
        <v>1</v>
      </c>
      <c r="AY22" s="7"/>
      <c r="AZ22" s="10">
        <v>1</v>
      </c>
      <c r="BA22" s="8"/>
      <c r="BB22" s="6"/>
      <c r="BC22" s="7"/>
      <c r="BD22" s="7"/>
      <c r="BE22" s="7"/>
      <c r="BF22" s="7"/>
      <c r="BG22" s="7"/>
      <c r="BH22" s="7"/>
      <c r="BI22" s="8"/>
      <c r="BJ22" s="6"/>
      <c r="BK22" s="7"/>
      <c r="BL22" s="7"/>
      <c r="BM22" s="7"/>
      <c r="BN22" s="7"/>
      <c r="BO22" s="7"/>
      <c r="BP22" s="7"/>
      <c r="BQ22" s="8"/>
      <c r="BR22" s="6"/>
      <c r="BS22" s="7"/>
      <c r="BT22" s="7"/>
      <c r="BU22" s="7"/>
      <c r="BV22" s="7"/>
      <c r="BW22" s="7"/>
      <c r="BX22" s="7"/>
      <c r="BY22" s="8"/>
      <c r="BZ22" s="6"/>
      <c r="CA22" s="7"/>
      <c r="CB22" s="7"/>
      <c r="CC22" s="7"/>
      <c r="CD22" s="7"/>
      <c r="CE22" s="7"/>
      <c r="CF22" s="7"/>
      <c r="CG22" s="8"/>
      <c r="CH22" s="89"/>
      <c r="CI22" s="7"/>
      <c r="CJ22" s="7"/>
      <c r="CK22" s="7"/>
      <c r="CL22" s="7"/>
      <c r="CM22" s="30"/>
      <c r="CN22" s="39"/>
      <c r="CO22" s="34">
        <f t="shared" si="0"/>
        <v>6</v>
      </c>
    </row>
    <row r="23" spans="1:93" ht="28.5" x14ac:dyDescent="0.35">
      <c r="A23" s="209"/>
      <c r="B23" s="29" t="s">
        <v>85</v>
      </c>
      <c r="C23" s="29" t="s">
        <v>114</v>
      </c>
      <c r="D23" s="29" t="s">
        <v>86</v>
      </c>
      <c r="E23" s="1" t="s">
        <v>30</v>
      </c>
      <c r="F23" s="9">
        <v>1</v>
      </c>
      <c r="G23" s="7"/>
      <c r="H23" s="10">
        <v>1</v>
      </c>
      <c r="I23" s="93"/>
      <c r="J23" s="7"/>
      <c r="K23" s="7"/>
      <c r="L23" s="7"/>
      <c r="M23" s="8"/>
      <c r="N23" s="9">
        <v>1</v>
      </c>
      <c r="O23" s="7"/>
      <c r="P23" s="89"/>
      <c r="Q23" s="7"/>
      <c r="R23" s="7"/>
      <c r="S23" s="7"/>
      <c r="T23" s="7"/>
      <c r="U23" s="8"/>
      <c r="V23" s="9">
        <v>1</v>
      </c>
      <c r="W23" s="7"/>
      <c r="X23" s="7"/>
      <c r="Y23" s="7"/>
      <c r="Z23" s="7"/>
      <c r="AA23" s="7"/>
      <c r="AB23" s="7"/>
      <c r="AC23" s="8"/>
      <c r="AD23" s="9">
        <v>1</v>
      </c>
      <c r="AE23" s="7"/>
      <c r="AF23" s="7"/>
      <c r="AG23" s="7"/>
      <c r="AH23" s="7"/>
      <c r="AI23" s="7"/>
      <c r="AJ23" s="7"/>
      <c r="AK23" s="8"/>
      <c r="AL23" s="9">
        <v>1</v>
      </c>
      <c r="AM23" s="7"/>
      <c r="AN23" s="7"/>
      <c r="AO23" s="7"/>
      <c r="AP23" s="30"/>
      <c r="AQ23" s="7"/>
      <c r="AR23" s="7"/>
      <c r="AS23" s="119"/>
      <c r="AT23" s="9">
        <v>1</v>
      </c>
      <c r="AU23" s="7"/>
      <c r="AV23" s="7"/>
      <c r="AW23" s="7"/>
      <c r="AX23" s="7"/>
      <c r="AY23" s="7"/>
      <c r="AZ23" s="7"/>
      <c r="BA23" s="8"/>
      <c r="BB23" s="9">
        <v>1</v>
      </c>
      <c r="BC23" s="7"/>
      <c r="BD23" s="7"/>
      <c r="BE23" s="7"/>
      <c r="BF23" s="7"/>
      <c r="BG23" s="7"/>
      <c r="BH23" s="7"/>
      <c r="BI23" s="8"/>
      <c r="BJ23" s="9">
        <v>1</v>
      </c>
      <c r="BK23" s="7"/>
      <c r="BL23" s="7"/>
      <c r="BM23" s="7"/>
      <c r="BN23" s="7"/>
      <c r="BO23" s="7"/>
      <c r="BP23" s="7"/>
      <c r="BQ23" s="8"/>
      <c r="BR23" s="9">
        <v>1</v>
      </c>
      <c r="BS23" s="7"/>
      <c r="BT23" s="7"/>
      <c r="BU23" s="7"/>
      <c r="BV23" s="7"/>
      <c r="BW23" s="7"/>
      <c r="BX23" s="7"/>
      <c r="BY23" s="8"/>
      <c r="BZ23" s="9">
        <v>1</v>
      </c>
      <c r="CA23" s="7"/>
      <c r="CB23" s="7"/>
      <c r="CC23" s="7"/>
      <c r="CD23" s="7"/>
      <c r="CE23" s="7"/>
      <c r="CF23" s="7"/>
      <c r="CG23" s="8"/>
      <c r="CH23" s="114">
        <v>1</v>
      </c>
      <c r="CI23" s="7"/>
      <c r="CJ23" s="7"/>
      <c r="CK23" s="7"/>
      <c r="CL23" s="7"/>
      <c r="CM23" s="32"/>
      <c r="CN23" s="40"/>
      <c r="CO23" s="34">
        <f t="shared" si="0"/>
        <v>12</v>
      </c>
    </row>
    <row r="24" spans="1:93" ht="28.5" x14ac:dyDescent="0.35">
      <c r="A24" s="209"/>
      <c r="B24" s="29" t="s">
        <v>35</v>
      </c>
      <c r="C24" s="28" t="s">
        <v>113</v>
      </c>
      <c r="D24" s="29" t="s">
        <v>36</v>
      </c>
      <c r="E24" s="1" t="s">
        <v>50</v>
      </c>
      <c r="F24" s="6"/>
      <c r="G24" s="7"/>
      <c r="H24" s="7"/>
      <c r="I24" s="7"/>
      <c r="J24" s="7"/>
      <c r="K24" s="7"/>
      <c r="L24" s="7"/>
      <c r="M24" s="8"/>
      <c r="N24" s="9">
        <v>1</v>
      </c>
      <c r="O24" s="7"/>
      <c r="P24" s="10">
        <v>1</v>
      </c>
      <c r="Q24" s="7"/>
      <c r="R24" s="10">
        <v>1</v>
      </c>
      <c r="S24" s="7"/>
      <c r="T24" s="7"/>
      <c r="U24" s="8"/>
      <c r="V24" s="6"/>
      <c r="W24" s="7"/>
      <c r="X24" s="7"/>
      <c r="Y24" s="7"/>
      <c r="Z24" s="7"/>
      <c r="AA24" s="7"/>
      <c r="AB24" s="7"/>
      <c r="AC24" s="8"/>
      <c r="AD24" s="6"/>
      <c r="AE24" s="7"/>
      <c r="AF24" s="7"/>
      <c r="AG24" s="7"/>
      <c r="AH24" s="7"/>
      <c r="AI24" s="7"/>
      <c r="AJ24" s="7"/>
      <c r="AK24" s="8"/>
      <c r="AL24" s="6"/>
      <c r="AM24" s="7"/>
      <c r="AN24" s="7"/>
      <c r="AO24" s="7"/>
      <c r="AP24" s="30"/>
      <c r="AQ24" s="7"/>
      <c r="AR24" s="7"/>
      <c r="AS24" s="88"/>
      <c r="AT24" s="9">
        <v>1</v>
      </c>
      <c r="AU24" s="7"/>
      <c r="AV24" s="10">
        <v>1</v>
      </c>
      <c r="AW24" s="7"/>
      <c r="AX24" s="10">
        <v>1</v>
      </c>
      <c r="AY24" s="7"/>
      <c r="AZ24" s="7"/>
      <c r="BA24" s="8"/>
      <c r="BB24" s="6"/>
      <c r="BC24" s="7"/>
      <c r="BD24" s="7"/>
      <c r="BE24" s="7"/>
      <c r="BF24" s="7"/>
      <c r="BG24" s="7"/>
      <c r="BH24" s="7"/>
      <c r="BI24" s="8"/>
      <c r="BJ24" s="6"/>
      <c r="BK24" s="7"/>
      <c r="BL24" s="7"/>
      <c r="BM24" s="7"/>
      <c r="BN24" s="7"/>
      <c r="BO24" s="7"/>
      <c r="BP24" s="7"/>
      <c r="BQ24" s="8"/>
      <c r="BR24" s="6"/>
      <c r="BS24" s="7"/>
      <c r="BT24" s="7"/>
      <c r="BU24" s="7"/>
      <c r="BV24" s="7"/>
      <c r="BW24" s="7"/>
      <c r="BX24" s="7"/>
      <c r="BY24" s="8"/>
      <c r="BZ24" s="9">
        <v>1</v>
      </c>
      <c r="CA24" s="7"/>
      <c r="CB24" s="10">
        <v>1</v>
      </c>
      <c r="CC24" s="7"/>
      <c r="CD24" s="10">
        <v>1</v>
      </c>
      <c r="CE24" s="7"/>
      <c r="CF24" s="7"/>
      <c r="CG24" s="8"/>
      <c r="CH24" s="89"/>
      <c r="CI24" s="7"/>
      <c r="CJ24" s="7"/>
      <c r="CK24" s="7"/>
      <c r="CL24" s="7"/>
      <c r="CM24" s="32"/>
      <c r="CN24" s="40"/>
      <c r="CO24" s="34">
        <f t="shared" si="0"/>
        <v>9</v>
      </c>
    </row>
    <row r="25" spans="1:93" ht="31.5" customHeight="1" x14ac:dyDescent="0.35">
      <c r="A25" s="209"/>
      <c r="B25" s="41" t="s">
        <v>100</v>
      </c>
      <c r="C25" s="28" t="s">
        <v>113</v>
      </c>
      <c r="D25" s="41" t="s">
        <v>65</v>
      </c>
      <c r="E25" s="15" t="s">
        <v>34</v>
      </c>
      <c r="F25" s="11"/>
      <c r="G25" s="12"/>
      <c r="H25" s="12"/>
      <c r="I25" s="12"/>
      <c r="J25" s="12"/>
      <c r="K25" s="12"/>
      <c r="L25" s="10">
        <v>1</v>
      </c>
      <c r="M25" s="47"/>
      <c r="N25" s="162"/>
      <c r="O25" s="12"/>
      <c r="P25" s="101"/>
      <c r="Q25" s="12"/>
      <c r="R25" s="12"/>
      <c r="S25" s="12"/>
      <c r="T25" s="10">
        <v>1</v>
      </c>
      <c r="U25" s="166"/>
      <c r="V25" s="11"/>
      <c r="W25" s="12"/>
      <c r="X25" s="12"/>
      <c r="Y25" s="12"/>
      <c r="Z25" s="12"/>
      <c r="AA25" s="12"/>
      <c r="AB25" s="10">
        <v>1</v>
      </c>
      <c r="AC25" s="166"/>
      <c r="AD25" s="11"/>
      <c r="AE25" s="12"/>
      <c r="AF25" s="12"/>
      <c r="AG25" s="12"/>
      <c r="AH25" s="12"/>
      <c r="AI25" s="12"/>
      <c r="AJ25" s="10">
        <v>1</v>
      </c>
      <c r="AK25" s="166"/>
      <c r="AL25" s="11"/>
      <c r="AM25" s="12"/>
      <c r="AN25" s="12"/>
      <c r="AO25" s="12"/>
      <c r="AP25" s="12"/>
      <c r="AQ25" s="7"/>
      <c r="AR25" s="10">
        <v>1</v>
      </c>
      <c r="AS25" s="166"/>
      <c r="AT25" s="11"/>
      <c r="AU25" s="12"/>
      <c r="AV25" s="12"/>
      <c r="AW25" s="12"/>
      <c r="AX25" s="12"/>
      <c r="AY25" s="12"/>
      <c r="AZ25" s="10">
        <v>1</v>
      </c>
      <c r="BA25" s="166"/>
      <c r="BB25" s="11"/>
      <c r="BC25" s="12"/>
      <c r="BD25" s="12"/>
      <c r="BE25" s="12"/>
      <c r="BF25" s="12"/>
      <c r="BG25" s="12"/>
      <c r="BH25" s="10">
        <v>1</v>
      </c>
      <c r="BI25" s="166"/>
      <c r="BJ25" s="11"/>
      <c r="BK25" s="12"/>
      <c r="BL25" s="12"/>
      <c r="BM25" s="12"/>
      <c r="BN25" s="12"/>
      <c r="BO25" s="12"/>
      <c r="BP25" s="10">
        <v>1</v>
      </c>
      <c r="BQ25" s="166"/>
      <c r="BR25" s="11"/>
      <c r="BS25" s="12"/>
      <c r="BT25" s="12"/>
      <c r="BU25" s="12"/>
      <c r="BV25" s="12"/>
      <c r="BW25" s="12"/>
      <c r="BX25" s="10">
        <v>1</v>
      </c>
      <c r="BY25" s="166"/>
      <c r="BZ25" s="11"/>
      <c r="CA25" s="12"/>
      <c r="CB25" s="12"/>
      <c r="CC25" s="12"/>
      <c r="CD25" s="12"/>
      <c r="CE25" s="12"/>
      <c r="CF25" s="10">
        <v>1</v>
      </c>
      <c r="CG25" s="166"/>
      <c r="CH25" s="101"/>
      <c r="CI25" s="12"/>
      <c r="CJ25" s="10">
        <v>1</v>
      </c>
      <c r="CK25" s="12"/>
      <c r="CL25" s="12"/>
      <c r="CM25" s="32"/>
      <c r="CN25" s="40"/>
      <c r="CO25" s="34">
        <f t="shared" si="0"/>
        <v>11</v>
      </c>
    </row>
    <row r="26" spans="1:93" ht="35.25" customHeight="1" thickBot="1" x14ac:dyDescent="0.4">
      <c r="A26" s="210"/>
      <c r="B26" s="41" t="s">
        <v>101</v>
      </c>
      <c r="C26" s="135" t="s">
        <v>113</v>
      </c>
      <c r="D26" s="41" t="s">
        <v>36</v>
      </c>
      <c r="E26" s="15" t="s">
        <v>50</v>
      </c>
      <c r="F26" s="11"/>
      <c r="G26" s="12"/>
      <c r="H26" s="12"/>
      <c r="I26" s="12"/>
      <c r="J26" s="12"/>
      <c r="K26" s="12"/>
      <c r="L26" s="12"/>
      <c r="M26" s="13"/>
      <c r="N26" s="162"/>
      <c r="O26" s="12"/>
      <c r="P26" s="101"/>
      <c r="Q26" s="12"/>
      <c r="R26" s="12"/>
      <c r="S26" s="12"/>
      <c r="T26" s="12"/>
      <c r="U26" s="13"/>
      <c r="V26" s="11"/>
      <c r="W26" s="12"/>
      <c r="X26" s="12"/>
      <c r="Y26" s="12"/>
      <c r="Z26" s="12"/>
      <c r="AA26" s="12"/>
      <c r="AB26" s="12"/>
      <c r="AC26" s="13"/>
      <c r="AD26" s="11"/>
      <c r="AE26" s="12"/>
      <c r="AF26" s="12"/>
      <c r="AG26" s="12"/>
      <c r="AH26" s="12"/>
      <c r="AI26" s="12"/>
      <c r="AJ26" s="12"/>
      <c r="AK26" s="13"/>
      <c r="AL26" s="11"/>
      <c r="AM26" s="12"/>
      <c r="AN26" s="12"/>
      <c r="AO26" s="12"/>
      <c r="AP26" s="12"/>
      <c r="AQ26" s="12"/>
      <c r="AR26" s="12"/>
      <c r="AS26" s="13"/>
      <c r="AT26" s="11"/>
      <c r="AU26" s="12"/>
      <c r="AV26" s="12"/>
      <c r="AW26" s="12"/>
      <c r="AX26" s="12"/>
      <c r="AY26" s="12"/>
      <c r="AZ26" s="12"/>
      <c r="BA26" s="13"/>
      <c r="BB26" s="11"/>
      <c r="BC26" s="12"/>
      <c r="BD26" s="12"/>
      <c r="BE26" s="12"/>
      <c r="BF26" s="12"/>
      <c r="BG26" s="12"/>
      <c r="BH26" s="12"/>
      <c r="BI26" s="13"/>
      <c r="BJ26" s="11"/>
      <c r="BK26" s="12"/>
      <c r="BL26" s="12"/>
      <c r="BM26" s="12"/>
      <c r="BN26" s="12"/>
      <c r="BO26" s="12"/>
      <c r="BP26" s="12"/>
      <c r="BQ26" s="13"/>
      <c r="BR26" s="11"/>
      <c r="BS26" s="12"/>
      <c r="BT26" s="12"/>
      <c r="BU26" s="12"/>
      <c r="BV26" s="12"/>
      <c r="BW26" s="12"/>
      <c r="BX26" s="12"/>
      <c r="BY26" s="13"/>
      <c r="BZ26" s="11"/>
      <c r="CA26" s="12"/>
      <c r="CB26" s="12"/>
      <c r="CC26" s="12"/>
      <c r="CD26" s="12"/>
      <c r="CE26" s="12"/>
      <c r="CF26" s="12"/>
      <c r="CG26" s="13"/>
      <c r="CH26" s="114">
        <v>1</v>
      </c>
      <c r="CI26" s="12"/>
      <c r="CJ26" s="10">
        <v>1</v>
      </c>
      <c r="CK26" s="12"/>
      <c r="CL26" s="12"/>
      <c r="CM26" s="32"/>
      <c r="CN26" s="40"/>
      <c r="CO26" s="34">
        <f t="shared" si="0"/>
        <v>2</v>
      </c>
    </row>
    <row r="27" spans="1:93" ht="25.5" customHeight="1" x14ac:dyDescent="0.35">
      <c r="A27" s="191" t="s">
        <v>43</v>
      </c>
      <c r="B27" s="136" t="s">
        <v>67</v>
      </c>
      <c r="C27" s="56" t="s">
        <v>113</v>
      </c>
      <c r="D27" s="56" t="s">
        <v>73</v>
      </c>
      <c r="E27" s="57" t="s">
        <v>25</v>
      </c>
      <c r="F27" s="58"/>
      <c r="G27" s="59"/>
      <c r="H27" s="69">
        <v>1</v>
      </c>
      <c r="I27" s="59"/>
      <c r="J27" s="69">
        <v>1</v>
      </c>
      <c r="K27" s="59"/>
      <c r="L27" s="59"/>
      <c r="M27" s="60"/>
      <c r="N27" s="163"/>
      <c r="O27" s="59"/>
      <c r="P27" s="69">
        <v>1</v>
      </c>
      <c r="Q27" s="59"/>
      <c r="R27" s="69">
        <v>1</v>
      </c>
      <c r="S27" s="59"/>
      <c r="T27" s="59"/>
      <c r="U27" s="60"/>
      <c r="V27" s="58"/>
      <c r="W27" s="59"/>
      <c r="X27" s="69">
        <v>1</v>
      </c>
      <c r="Y27" s="59"/>
      <c r="Z27" s="69">
        <v>1</v>
      </c>
      <c r="AA27" s="59"/>
      <c r="AB27" s="59"/>
      <c r="AC27" s="60"/>
      <c r="AD27" s="58"/>
      <c r="AE27" s="167"/>
      <c r="AF27" s="69">
        <v>1</v>
      </c>
      <c r="AG27" s="59"/>
      <c r="AH27" s="69">
        <v>1</v>
      </c>
      <c r="AI27" s="59"/>
      <c r="AJ27" s="59"/>
      <c r="AK27" s="60"/>
      <c r="AL27" s="6"/>
      <c r="AM27" s="7"/>
      <c r="AN27" s="69">
        <v>1</v>
      </c>
      <c r="AO27" s="59"/>
      <c r="AP27" s="69">
        <v>1</v>
      </c>
      <c r="AQ27" s="59"/>
      <c r="AR27" s="59"/>
      <c r="AS27" s="60"/>
      <c r="AT27" s="58"/>
      <c r="AU27" s="59"/>
      <c r="AV27" s="69">
        <v>1</v>
      </c>
      <c r="AW27" s="59"/>
      <c r="AX27" s="69">
        <v>1</v>
      </c>
      <c r="AY27" s="59"/>
      <c r="AZ27" s="59"/>
      <c r="BA27" s="60"/>
      <c r="BB27" s="58"/>
      <c r="BC27" s="59"/>
      <c r="BD27" s="69">
        <v>1</v>
      </c>
      <c r="BE27" s="59"/>
      <c r="BF27" s="69">
        <v>1</v>
      </c>
      <c r="BG27" s="59"/>
      <c r="BH27" s="59"/>
      <c r="BI27" s="60"/>
      <c r="BJ27" s="58"/>
      <c r="BK27" s="59"/>
      <c r="BL27" s="69">
        <v>1</v>
      </c>
      <c r="BM27" s="59"/>
      <c r="BN27" s="69">
        <v>1</v>
      </c>
      <c r="BO27" s="59"/>
      <c r="BP27" s="59"/>
      <c r="BQ27" s="60"/>
      <c r="BR27" s="58"/>
      <c r="BS27" s="59"/>
      <c r="BT27" s="69">
        <v>1</v>
      </c>
      <c r="BU27" s="59"/>
      <c r="BV27" s="69">
        <v>1</v>
      </c>
      <c r="BW27" s="59"/>
      <c r="BX27" s="59"/>
      <c r="BY27" s="60"/>
      <c r="BZ27" s="58"/>
      <c r="CA27" s="59"/>
      <c r="CB27" s="69">
        <v>1</v>
      </c>
      <c r="CC27" s="59"/>
      <c r="CD27" s="69">
        <v>1</v>
      </c>
      <c r="CE27" s="59"/>
      <c r="CF27" s="59"/>
      <c r="CG27" s="60"/>
      <c r="CH27" s="104"/>
      <c r="CI27" s="59"/>
      <c r="CJ27" s="69">
        <v>1</v>
      </c>
      <c r="CK27" s="59"/>
      <c r="CL27" s="69">
        <v>1</v>
      </c>
      <c r="CM27" s="33"/>
      <c r="CN27" s="62"/>
      <c r="CO27" s="34">
        <f t="shared" si="0"/>
        <v>22</v>
      </c>
    </row>
    <row r="28" spans="1:93" ht="57" customHeight="1" x14ac:dyDescent="0.35">
      <c r="A28" s="192"/>
      <c r="B28" s="137" t="s">
        <v>102</v>
      </c>
      <c r="C28" s="28" t="s">
        <v>113</v>
      </c>
      <c r="D28" s="28" t="s">
        <v>74</v>
      </c>
      <c r="E28" s="1" t="s">
        <v>25</v>
      </c>
      <c r="F28" s="6"/>
      <c r="G28" s="7"/>
      <c r="H28" s="7"/>
      <c r="I28" s="7"/>
      <c r="J28" s="7"/>
      <c r="K28" s="7"/>
      <c r="L28" s="12"/>
      <c r="M28" s="8"/>
      <c r="N28" s="9">
        <v>1</v>
      </c>
      <c r="O28" s="7"/>
      <c r="P28" s="10">
        <v>1</v>
      </c>
      <c r="Q28" s="7"/>
      <c r="R28" s="7"/>
      <c r="S28" s="7"/>
      <c r="T28" s="7"/>
      <c r="U28" s="8"/>
      <c r="V28" s="6"/>
      <c r="W28" s="7"/>
      <c r="X28" s="7"/>
      <c r="Y28" s="7"/>
      <c r="Z28" s="7"/>
      <c r="AA28" s="7"/>
      <c r="AB28" s="7"/>
      <c r="AC28" s="8"/>
      <c r="AD28" s="6"/>
      <c r="AE28" s="7"/>
      <c r="AF28" s="7"/>
      <c r="AG28" s="7"/>
      <c r="AH28" s="7"/>
      <c r="AI28" s="7"/>
      <c r="AJ28" s="7"/>
      <c r="AK28" s="8"/>
      <c r="AL28" s="6"/>
      <c r="AM28" s="7"/>
      <c r="AN28" s="7"/>
      <c r="AO28" s="7"/>
      <c r="AP28" s="7"/>
      <c r="AQ28" s="7"/>
      <c r="AR28" s="7"/>
      <c r="AS28" s="8"/>
      <c r="AT28" s="9">
        <v>1</v>
      </c>
      <c r="AU28" s="7"/>
      <c r="AV28" s="10">
        <v>1</v>
      </c>
      <c r="AW28" s="7"/>
      <c r="AX28" s="10">
        <v>1</v>
      </c>
      <c r="AY28" s="7"/>
      <c r="AZ28" s="10">
        <v>1</v>
      </c>
      <c r="BA28" s="8"/>
      <c r="BB28" s="6"/>
      <c r="BC28" s="7"/>
      <c r="BD28" s="7"/>
      <c r="BE28" s="7"/>
      <c r="BF28" s="7"/>
      <c r="BG28" s="7"/>
      <c r="BH28" s="7"/>
      <c r="BI28" s="8"/>
      <c r="BJ28" s="6"/>
      <c r="BK28" s="7"/>
      <c r="BL28" s="7"/>
      <c r="BM28" s="7"/>
      <c r="BN28" s="7"/>
      <c r="BO28" s="7"/>
      <c r="BP28" s="7"/>
      <c r="BQ28" s="8"/>
      <c r="BR28" s="6"/>
      <c r="BS28" s="7"/>
      <c r="BT28" s="7"/>
      <c r="BU28" s="7"/>
      <c r="BV28" s="7"/>
      <c r="BW28" s="7"/>
      <c r="BX28" s="7"/>
      <c r="BY28" s="8"/>
      <c r="BZ28" s="6"/>
      <c r="CA28" s="7"/>
      <c r="CB28" s="7"/>
      <c r="CC28" s="7"/>
      <c r="CD28" s="7"/>
      <c r="CE28" s="7"/>
      <c r="CF28" s="7"/>
      <c r="CG28" s="8"/>
      <c r="CH28" s="89"/>
      <c r="CI28" s="7"/>
      <c r="CJ28" s="7"/>
      <c r="CK28" s="7"/>
      <c r="CL28" s="7"/>
      <c r="CM28" s="30"/>
      <c r="CN28" s="39"/>
      <c r="CO28" s="34">
        <f t="shared" si="0"/>
        <v>6</v>
      </c>
    </row>
    <row r="29" spans="1:93" ht="42.5" x14ac:dyDescent="0.35">
      <c r="A29" s="192"/>
      <c r="B29" s="138" t="s">
        <v>103</v>
      </c>
      <c r="C29" s="28" t="s">
        <v>113</v>
      </c>
      <c r="D29" s="29" t="s">
        <v>37</v>
      </c>
      <c r="E29" s="1" t="s">
        <v>25</v>
      </c>
      <c r="F29" s="6"/>
      <c r="G29" s="7"/>
      <c r="H29" s="7"/>
      <c r="I29" s="7"/>
      <c r="J29" s="7"/>
      <c r="K29" s="7"/>
      <c r="L29" s="10">
        <v>1</v>
      </c>
      <c r="M29" s="8"/>
      <c r="N29" s="9">
        <v>1</v>
      </c>
      <c r="O29" s="7"/>
      <c r="P29" s="10">
        <v>1</v>
      </c>
      <c r="Q29" s="7"/>
      <c r="R29" s="7"/>
      <c r="S29" s="7"/>
      <c r="T29" s="7"/>
      <c r="U29" s="8"/>
      <c r="V29" s="6"/>
      <c r="W29" s="7"/>
      <c r="X29" s="7"/>
      <c r="Y29" s="7"/>
      <c r="Z29" s="7"/>
      <c r="AA29" s="7"/>
      <c r="AB29" s="7"/>
      <c r="AC29" s="8"/>
      <c r="AD29" s="6"/>
      <c r="AE29" s="7"/>
      <c r="AF29" s="7"/>
      <c r="AG29" s="7"/>
      <c r="AH29" s="7"/>
      <c r="AI29" s="7"/>
      <c r="AJ29" s="7"/>
      <c r="AK29" s="8"/>
      <c r="AL29" s="6"/>
      <c r="AM29" s="7"/>
      <c r="AN29" s="7"/>
      <c r="AO29" s="7"/>
      <c r="AP29" s="10">
        <v>1</v>
      </c>
      <c r="AQ29" s="7"/>
      <c r="AR29" s="10">
        <v>1</v>
      </c>
      <c r="AS29" s="8"/>
      <c r="AT29" s="6"/>
      <c r="AU29" s="7"/>
      <c r="AV29" s="7"/>
      <c r="AW29" s="7"/>
      <c r="AX29" s="10">
        <v>1</v>
      </c>
      <c r="AY29" s="7"/>
      <c r="AZ29" s="10">
        <v>1</v>
      </c>
      <c r="BA29" s="8"/>
      <c r="BB29" s="6"/>
      <c r="BC29" s="7"/>
      <c r="BD29" s="7"/>
      <c r="BE29" s="7"/>
      <c r="BF29" s="10">
        <v>1</v>
      </c>
      <c r="BG29" s="7"/>
      <c r="BH29" s="10">
        <v>1</v>
      </c>
      <c r="BI29" s="8"/>
      <c r="BJ29" s="6"/>
      <c r="BK29" s="7"/>
      <c r="BL29" s="7"/>
      <c r="BM29" s="7"/>
      <c r="BN29" s="7"/>
      <c r="BO29" s="7"/>
      <c r="BP29" s="7"/>
      <c r="BQ29" s="8"/>
      <c r="BR29" s="6"/>
      <c r="BS29" s="7"/>
      <c r="BT29" s="7"/>
      <c r="BU29" s="7"/>
      <c r="BV29" s="7"/>
      <c r="BW29" s="7"/>
      <c r="BX29" s="7"/>
      <c r="BY29" s="8"/>
      <c r="BZ29" s="6"/>
      <c r="CA29" s="7"/>
      <c r="CB29" s="7"/>
      <c r="CC29" s="7"/>
      <c r="CD29" s="7"/>
      <c r="CE29" s="7"/>
      <c r="CF29" s="7"/>
      <c r="CG29" s="8"/>
      <c r="CH29" s="89"/>
      <c r="CI29" s="7"/>
      <c r="CJ29" s="7"/>
      <c r="CK29" s="7"/>
      <c r="CL29" s="7"/>
      <c r="CM29" s="30"/>
      <c r="CN29" s="39"/>
      <c r="CO29" s="34">
        <f t="shared" si="0"/>
        <v>9</v>
      </c>
    </row>
    <row r="30" spans="1:93" ht="47.25" customHeight="1" x14ac:dyDescent="0.35">
      <c r="A30" s="192"/>
      <c r="B30" s="139" t="s">
        <v>120</v>
      </c>
      <c r="C30" s="26" t="s">
        <v>115</v>
      </c>
      <c r="D30" s="26" t="s">
        <v>36</v>
      </c>
      <c r="E30" s="1" t="s">
        <v>25</v>
      </c>
      <c r="F30" s="6"/>
      <c r="G30" s="7"/>
      <c r="H30" s="10">
        <v>1</v>
      </c>
      <c r="I30" s="7"/>
      <c r="J30" s="118">
        <v>1</v>
      </c>
      <c r="K30" s="7"/>
      <c r="L30" s="93"/>
      <c r="M30" s="8"/>
      <c r="N30" s="160"/>
      <c r="O30" s="7"/>
      <c r="P30" s="118">
        <v>1</v>
      </c>
      <c r="Q30" s="7"/>
      <c r="R30" s="118">
        <v>1</v>
      </c>
      <c r="S30" s="7"/>
      <c r="T30" s="7"/>
      <c r="U30" s="8"/>
      <c r="V30" s="6"/>
      <c r="W30" s="7"/>
      <c r="X30" s="118">
        <v>1</v>
      </c>
      <c r="Y30" s="7"/>
      <c r="Z30" s="93"/>
      <c r="AA30" s="7"/>
      <c r="AB30" s="7"/>
      <c r="AC30" s="8"/>
      <c r="AD30" s="6"/>
      <c r="AE30" s="7"/>
      <c r="AF30" s="118">
        <v>1</v>
      </c>
      <c r="AG30" s="7"/>
      <c r="AH30" s="7"/>
      <c r="AI30" s="7"/>
      <c r="AJ30" s="7"/>
      <c r="AK30" s="8"/>
      <c r="AL30" s="96"/>
      <c r="AM30" s="30"/>
      <c r="AN30" s="118">
        <v>1</v>
      </c>
      <c r="AO30" s="7"/>
      <c r="AP30" s="7"/>
      <c r="AQ30" s="7"/>
      <c r="AR30" s="7"/>
      <c r="AS30" s="8"/>
      <c r="AT30" s="6"/>
      <c r="AU30" s="7"/>
      <c r="AV30" s="118">
        <v>1</v>
      </c>
      <c r="AW30" s="7"/>
      <c r="AX30" s="7"/>
      <c r="AY30" s="7"/>
      <c r="AZ30" s="7"/>
      <c r="BA30" s="8"/>
      <c r="BB30" s="6"/>
      <c r="BC30" s="7"/>
      <c r="BD30" s="118">
        <v>1</v>
      </c>
      <c r="BE30" s="7"/>
      <c r="BF30" s="7"/>
      <c r="BG30" s="7"/>
      <c r="BH30" s="7"/>
      <c r="BI30" s="8"/>
      <c r="BJ30" s="6"/>
      <c r="BK30" s="7"/>
      <c r="BL30" s="118">
        <v>1</v>
      </c>
      <c r="BM30" s="7"/>
      <c r="BN30" s="7"/>
      <c r="BO30" s="7"/>
      <c r="BP30" s="7"/>
      <c r="BQ30" s="8"/>
      <c r="BR30" s="6"/>
      <c r="BS30" s="7"/>
      <c r="BT30" s="118">
        <v>1</v>
      </c>
      <c r="BU30" s="7"/>
      <c r="BV30" s="7"/>
      <c r="BW30" s="7"/>
      <c r="BX30" s="7"/>
      <c r="BY30" s="8"/>
      <c r="BZ30" s="6"/>
      <c r="CA30" s="7"/>
      <c r="CB30" s="118">
        <v>1</v>
      </c>
      <c r="CC30" s="7"/>
      <c r="CD30" s="7"/>
      <c r="CE30" s="7"/>
      <c r="CF30" s="7"/>
      <c r="CG30" s="8"/>
      <c r="CH30" s="89"/>
      <c r="CI30" s="7"/>
      <c r="CJ30" s="142">
        <v>1</v>
      </c>
      <c r="CK30" s="7"/>
      <c r="CL30" s="7"/>
      <c r="CM30" s="30"/>
      <c r="CN30" s="39"/>
      <c r="CO30" s="34">
        <f t="shared" si="0"/>
        <v>13</v>
      </c>
    </row>
    <row r="31" spans="1:93" ht="48" customHeight="1" x14ac:dyDescent="0.35">
      <c r="A31" s="192"/>
      <c r="B31" s="138" t="s">
        <v>104</v>
      </c>
      <c r="C31" s="26" t="s">
        <v>115</v>
      </c>
      <c r="D31" s="29" t="s">
        <v>75</v>
      </c>
      <c r="E31" s="1" t="s">
        <v>25</v>
      </c>
      <c r="F31" s="6"/>
      <c r="G31" s="7"/>
      <c r="H31" s="10">
        <v>1</v>
      </c>
      <c r="I31" s="7"/>
      <c r="J31" s="117">
        <v>1</v>
      </c>
      <c r="K31" s="7"/>
      <c r="L31" s="117">
        <v>1</v>
      </c>
      <c r="M31" s="8"/>
      <c r="N31" s="160"/>
      <c r="O31" s="7"/>
      <c r="P31" s="89"/>
      <c r="Q31" s="7"/>
      <c r="R31" s="117">
        <v>1</v>
      </c>
      <c r="S31" s="7"/>
      <c r="T31" s="7"/>
      <c r="U31" s="8"/>
      <c r="V31" s="6"/>
      <c r="W31" s="7"/>
      <c r="X31" s="7"/>
      <c r="Y31" s="7"/>
      <c r="Z31" s="117">
        <v>1</v>
      </c>
      <c r="AA31" s="7"/>
      <c r="AB31" s="7"/>
      <c r="AC31" s="8"/>
      <c r="AD31" s="6"/>
      <c r="AE31" s="7"/>
      <c r="AF31" s="7"/>
      <c r="AG31" s="7"/>
      <c r="AH31" s="117">
        <v>1</v>
      </c>
      <c r="AI31" s="7"/>
      <c r="AJ31" s="7"/>
      <c r="AK31" s="8"/>
      <c r="AL31" s="6"/>
      <c r="AM31" s="7"/>
      <c r="AN31" s="7"/>
      <c r="AO31" s="7"/>
      <c r="AP31" s="117">
        <v>1</v>
      </c>
      <c r="AQ31" s="7"/>
      <c r="AR31" s="7"/>
      <c r="AS31" s="8"/>
      <c r="AT31" s="6"/>
      <c r="AU31" s="7"/>
      <c r="AV31" s="7"/>
      <c r="AW31" s="7"/>
      <c r="AX31" s="117">
        <v>1</v>
      </c>
      <c r="AY31" s="7"/>
      <c r="AZ31" s="7"/>
      <c r="BA31" s="8"/>
      <c r="BB31" s="6"/>
      <c r="BC31" s="7"/>
      <c r="BD31" s="7"/>
      <c r="BE31" s="7"/>
      <c r="BF31" s="117">
        <v>1</v>
      </c>
      <c r="BG31" s="7"/>
      <c r="BH31" s="7"/>
      <c r="BI31" s="8"/>
      <c r="BJ31" s="6"/>
      <c r="BK31" s="7"/>
      <c r="BL31" s="7"/>
      <c r="BM31" s="7"/>
      <c r="BN31" s="117">
        <v>1</v>
      </c>
      <c r="BO31" s="7"/>
      <c r="BP31" s="7"/>
      <c r="BQ31" s="8"/>
      <c r="BR31" s="6"/>
      <c r="BS31" s="7"/>
      <c r="BT31" s="7"/>
      <c r="BU31" s="7"/>
      <c r="BV31" s="117">
        <v>1</v>
      </c>
      <c r="BW31" s="7"/>
      <c r="BX31" s="7"/>
      <c r="BY31" s="8"/>
      <c r="BZ31" s="6"/>
      <c r="CA31" s="7"/>
      <c r="CB31" s="7"/>
      <c r="CC31" s="7"/>
      <c r="CD31" s="117">
        <v>1</v>
      </c>
      <c r="CE31" s="7"/>
      <c r="CF31" s="7"/>
      <c r="CG31" s="8"/>
      <c r="CH31" s="89"/>
      <c r="CI31" s="7"/>
      <c r="CJ31" s="117">
        <v>1</v>
      </c>
      <c r="CK31" s="7"/>
      <c r="CL31" s="7"/>
      <c r="CM31" s="30"/>
      <c r="CN31" s="39"/>
      <c r="CO31" s="34">
        <f t="shared" si="0"/>
        <v>13</v>
      </c>
    </row>
    <row r="32" spans="1:93" ht="48" customHeight="1" x14ac:dyDescent="0.35">
      <c r="A32" s="193"/>
      <c r="B32" s="140" t="s">
        <v>121</v>
      </c>
      <c r="C32" s="26" t="s">
        <v>115</v>
      </c>
      <c r="D32" s="29" t="s">
        <v>75</v>
      </c>
      <c r="E32" s="1" t="s">
        <v>25</v>
      </c>
      <c r="F32" s="11"/>
      <c r="G32" s="12"/>
      <c r="H32" s="12"/>
      <c r="I32" s="12"/>
      <c r="J32" s="10">
        <v>1</v>
      </c>
      <c r="K32" s="12"/>
      <c r="L32" s="12"/>
      <c r="M32" s="13"/>
      <c r="N32" s="162"/>
      <c r="O32" s="12"/>
      <c r="P32" s="101"/>
      <c r="Q32" s="12"/>
      <c r="R32" s="12"/>
      <c r="S32" s="12"/>
      <c r="T32" s="10">
        <v>1</v>
      </c>
      <c r="U32" s="13"/>
      <c r="V32" s="11"/>
      <c r="W32" s="12"/>
      <c r="X32" s="12"/>
      <c r="Y32" s="12"/>
      <c r="Z32" s="12"/>
      <c r="AA32" s="12"/>
      <c r="AB32" s="10">
        <v>1</v>
      </c>
      <c r="AC32" s="13"/>
      <c r="AD32" s="11"/>
      <c r="AE32" s="12"/>
      <c r="AF32" s="12"/>
      <c r="AG32" s="12"/>
      <c r="AH32" s="12"/>
      <c r="AI32" s="12"/>
      <c r="AJ32" s="12"/>
      <c r="AK32" s="13"/>
      <c r="AL32" s="11"/>
      <c r="AM32" s="12"/>
      <c r="AN32" s="12"/>
      <c r="AO32" s="12"/>
      <c r="AP32" s="12"/>
      <c r="AQ32" s="12"/>
      <c r="AR32" s="10">
        <v>1</v>
      </c>
      <c r="AS32" s="13"/>
      <c r="AT32" s="11"/>
      <c r="AU32" s="12"/>
      <c r="AV32" s="12"/>
      <c r="AW32" s="12"/>
      <c r="AX32" s="12"/>
      <c r="AY32" s="12"/>
      <c r="AZ32" s="10">
        <v>1</v>
      </c>
      <c r="BA32" s="13"/>
      <c r="BB32" s="11"/>
      <c r="BC32" s="12"/>
      <c r="BD32" s="7"/>
      <c r="BE32" s="12"/>
      <c r="BF32" s="12"/>
      <c r="BG32" s="7"/>
      <c r="BH32" s="10">
        <v>1</v>
      </c>
      <c r="BI32" s="13"/>
      <c r="BJ32" s="11"/>
      <c r="BK32" s="12"/>
      <c r="BL32" s="12"/>
      <c r="BM32" s="12"/>
      <c r="BN32" s="12"/>
      <c r="BO32" s="12"/>
      <c r="BP32" s="10">
        <v>1</v>
      </c>
      <c r="BQ32" s="13"/>
      <c r="BR32" s="11"/>
      <c r="BS32" s="12"/>
      <c r="BT32" s="12"/>
      <c r="BU32" s="12"/>
      <c r="BV32" s="12"/>
      <c r="BW32" s="12"/>
      <c r="BX32" s="10">
        <v>1</v>
      </c>
      <c r="BY32" s="13"/>
      <c r="BZ32" s="11"/>
      <c r="CA32" s="12"/>
      <c r="CB32" s="12"/>
      <c r="CC32" s="12"/>
      <c r="CD32" s="12"/>
      <c r="CE32" s="12"/>
      <c r="CF32" s="10">
        <v>1</v>
      </c>
      <c r="CG32" s="13"/>
      <c r="CH32" s="101"/>
      <c r="CI32" s="12"/>
      <c r="CJ32" s="12"/>
      <c r="CK32" s="12"/>
      <c r="CL32" s="10">
        <v>1</v>
      </c>
      <c r="CM32" s="32"/>
      <c r="CN32" s="40"/>
      <c r="CO32" s="34">
        <f t="shared" si="0"/>
        <v>10</v>
      </c>
    </row>
    <row r="33" spans="1:93" ht="36" customHeight="1" thickBot="1" x14ac:dyDescent="0.4">
      <c r="A33" s="193"/>
      <c r="B33" s="141" t="s">
        <v>106</v>
      </c>
      <c r="C33" s="134" t="s">
        <v>115</v>
      </c>
      <c r="D33" s="63" t="s">
        <v>76</v>
      </c>
      <c r="E33" s="64" t="s">
        <v>25</v>
      </c>
      <c r="F33" s="11"/>
      <c r="G33" s="12"/>
      <c r="H33" s="12"/>
      <c r="I33" s="12"/>
      <c r="J33" s="10">
        <v>1</v>
      </c>
      <c r="K33" s="12"/>
      <c r="L33" s="10">
        <v>1</v>
      </c>
      <c r="M33" s="13"/>
      <c r="N33" s="9">
        <v>1</v>
      </c>
      <c r="O33" s="12"/>
      <c r="P33" s="10">
        <v>1</v>
      </c>
      <c r="Q33" s="12"/>
      <c r="R33" s="12"/>
      <c r="S33" s="12"/>
      <c r="T33" s="12"/>
      <c r="U33" s="13"/>
      <c r="V33" s="9">
        <v>1</v>
      </c>
      <c r="W33" s="12"/>
      <c r="X33" s="10">
        <v>1</v>
      </c>
      <c r="Y33" s="12"/>
      <c r="Z33" s="12"/>
      <c r="AA33" s="12"/>
      <c r="AB33" s="12"/>
      <c r="AC33" s="13"/>
      <c r="AD33" s="11"/>
      <c r="AE33" s="12"/>
      <c r="AF33" s="10">
        <v>1</v>
      </c>
      <c r="AG33" s="12"/>
      <c r="AH33" s="12"/>
      <c r="AI33" s="12"/>
      <c r="AJ33" s="12"/>
      <c r="AK33" s="13"/>
      <c r="AL33" s="11"/>
      <c r="AM33" s="12"/>
      <c r="AN33" s="10">
        <v>1</v>
      </c>
      <c r="AO33" s="12"/>
      <c r="AP33" s="12"/>
      <c r="AQ33" s="12"/>
      <c r="AR33" s="12"/>
      <c r="AS33" s="13"/>
      <c r="AT33" s="11"/>
      <c r="AU33" s="12"/>
      <c r="AV33" s="10">
        <v>1</v>
      </c>
      <c r="AW33" s="12"/>
      <c r="AX33" s="12"/>
      <c r="AY33" s="12"/>
      <c r="AZ33" s="12"/>
      <c r="BA33" s="13"/>
      <c r="BB33" s="11"/>
      <c r="BC33" s="12"/>
      <c r="BD33" s="10">
        <v>1</v>
      </c>
      <c r="BE33" s="12"/>
      <c r="BF33" s="12"/>
      <c r="BG33" s="12"/>
      <c r="BH33" s="12"/>
      <c r="BI33" s="13"/>
      <c r="BJ33" s="11"/>
      <c r="BK33" s="12"/>
      <c r="BL33" s="10">
        <v>1</v>
      </c>
      <c r="BM33" s="12"/>
      <c r="BN33" s="12"/>
      <c r="BO33" s="12"/>
      <c r="BP33" s="12"/>
      <c r="BQ33" s="13"/>
      <c r="BR33" s="11"/>
      <c r="BS33" s="12"/>
      <c r="BT33" s="10">
        <v>1</v>
      </c>
      <c r="BU33" s="12"/>
      <c r="BV33" s="12"/>
      <c r="BW33" s="12"/>
      <c r="BX33" s="130"/>
      <c r="BY33" s="13"/>
      <c r="BZ33" s="11"/>
      <c r="CA33" s="12"/>
      <c r="CB33" s="10">
        <v>1</v>
      </c>
      <c r="CC33" s="12"/>
      <c r="CD33" s="12"/>
      <c r="CE33" s="12"/>
      <c r="CF33" s="12"/>
      <c r="CG33" s="13"/>
      <c r="CH33" s="101"/>
      <c r="CI33" s="12"/>
      <c r="CJ33" s="10">
        <v>1</v>
      </c>
      <c r="CK33" s="12"/>
      <c r="CL33" s="12"/>
      <c r="CM33" s="32"/>
      <c r="CN33" s="40"/>
      <c r="CO33" s="34">
        <f t="shared" si="0"/>
        <v>14</v>
      </c>
    </row>
    <row r="34" spans="1:93" ht="62.25" customHeight="1" x14ac:dyDescent="0.35">
      <c r="A34" s="171" t="s">
        <v>44</v>
      </c>
      <c r="B34" s="68" t="s">
        <v>68</v>
      </c>
      <c r="C34" s="68" t="s">
        <v>113</v>
      </c>
      <c r="D34" s="68" t="s">
        <v>72</v>
      </c>
      <c r="E34" s="57" t="s">
        <v>24</v>
      </c>
      <c r="F34" s="58"/>
      <c r="G34" s="59"/>
      <c r="H34" s="59"/>
      <c r="I34" s="59"/>
      <c r="J34" s="59"/>
      <c r="K34" s="59"/>
      <c r="L34" s="10">
        <v>1</v>
      </c>
      <c r="M34" s="60"/>
      <c r="N34" s="58"/>
      <c r="O34" s="59"/>
      <c r="P34" s="59"/>
      <c r="Q34" s="59"/>
      <c r="R34" s="59"/>
      <c r="S34" s="59"/>
      <c r="T34" s="10">
        <v>1</v>
      </c>
      <c r="U34" s="60"/>
      <c r="V34" s="58"/>
      <c r="W34" s="59"/>
      <c r="X34" s="59"/>
      <c r="Y34" s="59"/>
      <c r="Z34" s="59"/>
      <c r="AA34" s="59"/>
      <c r="AB34" s="10">
        <v>1</v>
      </c>
      <c r="AC34" s="60"/>
      <c r="AD34" s="58"/>
      <c r="AE34" s="59"/>
      <c r="AF34" s="59"/>
      <c r="AG34" s="59"/>
      <c r="AH34" s="59"/>
      <c r="AI34" s="59"/>
      <c r="AJ34" s="10">
        <v>1</v>
      </c>
      <c r="AK34" s="60"/>
      <c r="AL34" s="58"/>
      <c r="AM34" s="59"/>
      <c r="AN34" s="59"/>
      <c r="AO34" s="59"/>
      <c r="AP34" s="59"/>
      <c r="AQ34" s="59"/>
      <c r="AR34" s="10">
        <v>1</v>
      </c>
      <c r="AS34" s="60"/>
      <c r="AT34" s="58"/>
      <c r="AU34" s="59"/>
      <c r="AV34" s="59"/>
      <c r="AW34" s="59"/>
      <c r="AX34" s="59"/>
      <c r="AY34" s="59"/>
      <c r="AZ34" s="10">
        <v>1</v>
      </c>
      <c r="BA34" s="60"/>
      <c r="BB34" s="58"/>
      <c r="BC34" s="59"/>
      <c r="BD34" s="59"/>
      <c r="BE34" s="59"/>
      <c r="BF34" s="59"/>
      <c r="BG34" s="59"/>
      <c r="BH34" s="10">
        <v>1</v>
      </c>
      <c r="BI34" s="60"/>
      <c r="BJ34" s="58"/>
      <c r="BK34" s="59"/>
      <c r="BL34" s="59"/>
      <c r="BM34" s="59"/>
      <c r="BN34" s="59"/>
      <c r="BO34" s="59"/>
      <c r="BP34" s="10">
        <v>1</v>
      </c>
      <c r="BQ34" s="60"/>
      <c r="BR34" s="58"/>
      <c r="BS34" s="59"/>
      <c r="BT34" s="59"/>
      <c r="BU34" s="59"/>
      <c r="BV34" s="59"/>
      <c r="BW34" s="59"/>
      <c r="BX34" s="59"/>
      <c r="BY34" s="60"/>
      <c r="BZ34" s="58"/>
      <c r="CA34" s="59"/>
      <c r="CB34" s="59"/>
      <c r="CC34" s="59"/>
      <c r="CD34" s="59"/>
      <c r="CE34" s="59"/>
      <c r="CF34" s="10">
        <v>1</v>
      </c>
      <c r="CG34" s="60"/>
      <c r="CH34" s="104"/>
      <c r="CI34" s="59"/>
      <c r="CJ34" s="59"/>
      <c r="CK34" s="59"/>
      <c r="CL34" s="10">
        <v>1</v>
      </c>
      <c r="CM34" s="59"/>
      <c r="CN34" s="60"/>
      <c r="CO34" s="133">
        <f t="shared" si="0"/>
        <v>10</v>
      </c>
    </row>
    <row r="35" spans="1:93" ht="48.75" customHeight="1" thickBot="1" x14ac:dyDescent="0.4">
      <c r="A35" s="172"/>
      <c r="B35" s="134" t="s">
        <v>116</v>
      </c>
      <c r="C35" s="116" t="s">
        <v>115</v>
      </c>
      <c r="D35" s="134" t="s">
        <v>36</v>
      </c>
      <c r="E35" s="64" t="s">
        <v>25</v>
      </c>
      <c r="F35" s="65"/>
      <c r="G35" s="66"/>
      <c r="H35" s="10">
        <v>1</v>
      </c>
      <c r="I35" s="66"/>
      <c r="J35" s="10">
        <v>1</v>
      </c>
      <c r="K35" s="66"/>
      <c r="L35" s="98"/>
      <c r="M35" s="67"/>
      <c r="N35" s="65"/>
      <c r="O35" s="66"/>
      <c r="P35" s="66"/>
      <c r="Q35" s="66"/>
      <c r="R35" s="66"/>
      <c r="S35" s="66"/>
      <c r="T35" s="66"/>
      <c r="U35" s="67"/>
      <c r="V35" s="65"/>
      <c r="W35" s="66"/>
      <c r="X35" s="66"/>
      <c r="Y35" s="66"/>
      <c r="Z35" s="66"/>
      <c r="AA35" s="66"/>
      <c r="AB35" s="66"/>
      <c r="AC35" s="67"/>
      <c r="AD35" s="65"/>
      <c r="AE35" s="66"/>
      <c r="AF35" s="66"/>
      <c r="AG35" s="66"/>
      <c r="AH35" s="66"/>
      <c r="AI35" s="66"/>
      <c r="AJ35" s="66"/>
      <c r="AK35" s="67"/>
      <c r="AL35" s="65"/>
      <c r="AM35" s="66"/>
      <c r="AN35" s="10">
        <v>1</v>
      </c>
      <c r="AO35" s="66"/>
      <c r="AP35" s="10">
        <v>1</v>
      </c>
      <c r="AQ35" s="66"/>
      <c r="AR35" s="66"/>
      <c r="AS35" s="67"/>
      <c r="AT35" s="65"/>
      <c r="AU35" s="66"/>
      <c r="AV35" s="66"/>
      <c r="AW35" s="66"/>
      <c r="AX35" s="66"/>
      <c r="AY35" s="66"/>
      <c r="AZ35" s="66"/>
      <c r="BA35" s="67"/>
      <c r="BB35" s="65"/>
      <c r="BC35" s="66"/>
      <c r="BD35" s="66"/>
      <c r="BE35" s="66"/>
      <c r="BF35" s="66"/>
      <c r="BG35" s="66"/>
      <c r="BH35" s="66"/>
      <c r="BI35" s="67"/>
      <c r="BJ35" s="65"/>
      <c r="BK35" s="66"/>
      <c r="BL35" s="66"/>
      <c r="BM35" s="66"/>
      <c r="BN35" s="66"/>
      <c r="BO35" s="66"/>
      <c r="BP35" s="66"/>
      <c r="BQ35" s="67"/>
      <c r="BR35" s="65"/>
      <c r="BS35" s="66"/>
      <c r="BT35" s="10">
        <v>1</v>
      </c>
      <c r="BU35" s="66"/>
      <c r="BV35" s="10">
        <v>1</v>
      </c>
      <c r="BW35" s="66"/>
      <c r="BX35" s="66"/>
      <c r="BY35" s="67"/>
      <c r="BZ35" s="65"/>
      <c r="CA35" s="66"/>
      <c r="CB35" s="66"/>
      <c r="CC35" s="66"/>
      <c r="CD35" s="66"/>
      <c r="CE35" s="66"/>
      <c r="CF35" s="66"/>
      <c r="CG35" s="67"/>
      <c r="CH35" s="105"/>
      <c r="CI35" s="66"/>
      <c r="CJ35" s="66"/>
      <c r="CK35" s="66"/>
      <c r="CL35" s="66"/>
      <c r="CM35" s="66"/>
      <c r="CN35" s="67"/>
      <c r="CO35" s="133"/>
    </row>
    <row r="36" spans="1:93" ht="38.25" customHeight="1" x14ac:dyDescent="0.35">
      <c r="A36" s="184" t="s">
        <v>41</v>
      </c>
      <c r="B36" s="90" t="s">
        <v>117</v>
      </c>
      <c r="C36" s="26" t="s">
        <v>115</v>
      </c>
      <c r="D36" s="90" t="s">
        <v>118</v>
      </c>
      <c r="E36" s="50" t="s">
        <v>25</v>
      </c>
      <c r="F36" s="51"/>
      <c r="G36" s="52"/>
      <c r="H36" s="97"/>
      <c r="I36" s="52"/>
      <c r="J36" s="10">
        <v>1</v>
      </c>
      <c r="K36" s="52"/>
      <c r="L36" s="10">
        <v>1</v>
      </c>
      <c r="M36" s="53"/>
      <c r="N36" s="9">
        <v>1</v>
      </c>
      <c r="O36" s="52"/>
      <c r="P36" s="10">
        <v>1</v>
      </c>
      <c r="Q36" s="52"/>
      <c r="R36" s="52"/>
      <c r="S36" s="52"/>
      <c r="T36" s="52"/>
      <c r="U36" s="53"/>
      <c r="V36" s="51"/>
      <c r="W36" s="52"/>
      <c r="X36" s="97"/>
      <c r="Y36" s="52"/>
      <c r="Z36" s="52"/>
      <c r="AA36" s="52"/>
      <c r="AB36" s="52"/>
      <c r="AC36" s="53"/>
      <c r="AD36" s="51"/>
      <c r="AE36" s="52"/>
      <c r="AF36" s="52"/>
      <c r="AG36" s="52"/>
      <c r="AH36" s="52"/>
      <c r="AI36" s="52"/>
      <c r="AJ36" s="52"/>
      <c r="AK36" s="53"/>
      <c r="AL36" s="51"/>
      <c r="AM36" s="52"/>
      <c r="AN36" s="132"/>
      <c r="AO36" s="52"/>
      <c r="AP36" s="52"/>
      <c r="AQ36" s="52"/>
      <c r="AR36" s="52"/>
      <c r="AS36" s="53"/>
      <c r="AT36" s="51"/>
      <c r="AU36" s="52"/>
      <c r="AV36" s="52"/>
      <c r="AW36" s="52"/>
      <c r="AX36" s="52"/>
      <c r="AY36" s="52"/>
      <c r="AZ36" s="52"/>
      <c r="BA36" s="53"/>
      <c r="BB36" s="51"/>
      <c r="BC36" s="52"/>
      <c r="BD36" s="52"/>
      <c r="BE36" s="52"/>
      <c r="BF36" s="52"/>
      <c r="BG36" s="52"/>
      <c r="BH36" s="52"/>
      <c r="BI36" s="53"/>
      <c r="BJ36" s="51"/>
      <c r="BK36" s="52"/>
      <c r="BL36" s="52"/>
      <c r="BM36" s="52"/>
      <c r="BN36" s="52"/>
      <c r="BO36" s="52"/>
      <c r="BP36" s="52"/>
      <c r="BQ36" s="53"/>
      <c r="BR36" s="51"/>
      <c r="BS36" s="52"/>
      <c r="BT36" s="52"/>
      <c r="BU36" s="52"/>
      <c r="BV36" s="52"/>
      <c r="BW36" s="52"/>
      <c r="BX36" s="52"/>
      <c r="BY36" s="53"/>
      <c r="BZ36" s="51"/>
      <c r="CA36" s="52"/>
      <c r="CB36" s="52"/>
      <c r="CC36" s="52"/>
      <c r="CD36" s="52"/>
      <c r="CE36" s="52"/>
      <c r="CF36" s="52"/>
      <c r="CG36" s="53"/>
      <c r="CH36" s="100"/>
      <c r="CI36" s="52"/>
      <c r="CJ36" s="52"/>
      <c r="CK36" s="52"/>
      <c r="CL36" s="52"/>
      <c r="CM36" s="54"/>
      <c r="CN36" s="38"/>
      <c r="CO36" s="34">
        <f t="shared" si="0"/>
        <v>4</v>
      </c>
    </row>
    <row r="37" spans="1:93" ht="42.5" x14ac:dyDescent="0.35">
      <c r="A37" s="185"/>
      <c r="B37" s="26" t="s">
        <v>28</v>
      </c>
      <c r="C37" s="26" t="s">
        <v>119</v>
      </c>
      <c r="D37" s="29" t="s">
        <v>77</v>
      </c>
      <c r="E37" s="1" t="s">
        <v>27</v>
      </c>
      <c r="F37" s="6"/>
      <c r="G37" s="7"/>
      <c r="H37" s="7"/>
      <c r="I37" s="7"/>
      <c r="J37" s="10">
        <v>1</v>
      </c>
      <c r="K37" s="7"/>
      <c r="L37" s="7"/>
      <c r="M37" s="8"/>
      <c r="N37" s="160"/>
      <c r="O37" s="7"/>
      <c r="P37" s="89"/>
      <c r="Q37" s="7"/>
      <c r="R37" s="7"/>
      <c r="S37" s="7"/>
      <c r="T37" s="7"/>
      <c r="U37" s="8"/>
      <c r="V37" s="6"/>
      <c r="W37" s="7"/>
      <c r="X37" s="89"/>
      <c r="Y37" s="7"/>
      <c r="Z37" s="7"/>
      <c r="AA37" s="7"/>
      <c r="AB37" s="7"/>
      <c r="AC37" s="8"/>
      <c r="AD37" s="6"/>
      <c r="AE37" s="7"/>
      <c r="AF37" s="89"/>
      <c r="AG37" s="7"/>
      <c r="AH37" s="7"/>
      <c r="AI37" s="7"/>
      <c r="AJ37" s="7"/>
      <c r="AK37" s="8"/>
      <c r="AL37" s="6"/>
      <c r="AM37" s="7"/>
      <c r="AN37" s="89"/>
      <c r="AO37" s="7"/>
      <c r="AP37" s="7"/>
      <c r="AQ37" s="7"/>
      <c r="AR37" s="7"/>
      <c r="AS37" s="8"/>
      <c r="AT37" s="6"/>
      <c r="AU37" s="7"/>
      <c r="AV37" s="89"/>
      <c r="AW37" s="7"/>
      <c r="AX37" s="7"/>
      <c r="AY37" s="7"/>
      <c r="AZ37" s="7"/>
      <c r="BA37" s="8"/>
      <c r="BB37" s="6"/>
      <c r="BC37" s="7"/>
      <c r="BD37" s="89"/>
      <c r="BE37" s="7"/>
      <c r="BF37" s="7"/>
      <c r="BG37" s="7"/>
      <c r="BH37" s="7"/>
      <c r="BI37" s="8"/>
      <c r="BJ37" s="6"/>
      <c r="BK37" s="7"/>
      <c r="BL37" s="89"/>
      <c r="BM37" s="7"/>
      <c r="BN37" s="7"/>
      <c r="BO37" s="7"/>
      <c r="BP37" s="7"/>
      <c r="BQ37" s="8"/>
      <c r="BR37" s="6"/>
      <c r="BS37" s="7"/>
      <c r="BT37" s="89"/>
      <c r="BU37" s="7"/>
      <c r="BV37" s="7"/>
      <c r="BW37" s="7"/>
      <c r="BX37" s="7"/>
      <c r="BY37" s="8"/>
      <c r="BZ37" s="6"/>
      <c r="CA37" s="7"/>
      <c r="CB37" s="89"/>
      <c r="CC37" s="7"/>
      <c r="CD37" s="7"/>
      <c r="CE37" s="7"/>
      <c r="CF37" s="7"/>
      <c r="CG37" s="8"/>
      <c r="CH37" s="89"/>
      <c r="CI37" s="7"/>
      <c r="CJ37" s="7"/>
      <c r="CK37" s="7"/>
      <c r="CL37" s="7"/>
      <c r="CM37" s="30"/>
      <c r="CN37" s="39"/>
      <c r="CO37" s="34">
        <f t="shared" si="0"/>
        <v>1</v>
      </c>
    </row>
    <row r="38" spans="1:93" ht="28.5" x14ac:dyDescent="0.35">
      <c r="A38" s="185"/>
      <c r="B38" s="29" t="s">
        <v>122</v>
      </c>
      <c r="C38" s="26" t="s">
        <v>115</v>
      </c>
      <c r="D38" s="29" t="s">
        <v>39</v>
      </c>
      <c r="E38" s="1" t="s">
        <v>25</v>
      </c>
      <c r="F38" s="6"/>
      <c r="G38" s="7"/>
      <c r="H38" s="10">
        <v>1</v>
      </c>
      <c r="I38" s="7"/>
      <c r="J38" s="10">
        <v>1</v>
      </c>
      <c r="K38" s="7"/>
      <c r="L38" s="93"/>
      <c r="M38" s="8"/>
      <c r="N38" s="160"/>
      <c r="O38" s="7"/>
      <c r="P38" s="10">
        <v>1</v>
      </c>
      <c r="Q38" s="7"/>
      <c r="R38" s="7"/>
      <c r="S38" s="7"/>
      <c r="T38" s="7"/>
      <c r="U38" s="8"/>
      <c r="V38" s="6"/>
      <c r="W38" s="7"/>
      <c r="X38" s="7"/>
      <c r="Y38" s="7"/>
      <c r="Z38" s="7"/>
      <c r="AA38" s="7"/>
      <c r="AB38" s="93"/>
      <c r="AC38" s="8"/>
      <c r="AD38" s="6"/>
      <c r="AE38" s="7"/>
      <c r="AF38" s="10">
        <v>1</v>
      </c>
      <c r="AG38" s="7"/>
      <c r="AH38" s="7"/>
      <c r="AI38" s="7"/>
      <c r="AJ38" s="7"/>
      <c r="AK38" s="8"/>
      <c r="AL38" s="6"/>
      <c r="AM38" s="7"/>
      <c r="AN38" s="7"/>
      <c r="AO38" s="7"/>
      <c r="AP38" s="7"/>
      <c r="AQ38" s="7"/>
      <c r="AR38" s="7"/>
      <c r="AS38" s="8"/>
      <c r="AT38" s="6"/>
      <c r="AU38" s="7"/>
      <c r="AV38" s="10">
        <v>1</v>
      </c>
      <c r="AW38" s="7"/>
      <c r="AX38" s="7"/>
      <c r="AY38" s="7"/>
      <c r="AZ38" s="7"/>
      <c r="BA38" s="8"/>
      <c r="BB38" s="6"/>
      <c r="BC38" s="7"/>
      <c r="BD38" s="130"/>
      <c r="BE38" s="7"/>
      <c r="BF38" s="7"/>
      <c r="BG38" s="7"/>
      <c r="BH38" s="7"/>
      <c r="BI38" s="8"/>
      <c r="BJ38" s="6"/>
      <c r="BK38" s="7"/>
      <c r="BL38" s="10">
        <v>1</v>
      </c>
      <c r="BM38" s="7"/>
      <c r="BN38" s="7"/>
      <c r="BO38" s="7"/>
      <c r="BP38" s="7"/>
      <c r="BQ38" s="8"/>
      <c r="BR38" s="6"/>
      <c r="BS38" s="7"/>
      <c r="BT38" s="10">
        <v>1</v>
      </c>
      <c r="BU38" s="7"/>
      <c r="BV38" s="7"/>
      <c r="BW38" s="7"/>
      <c r="BX38" s="7"/>
      <c r="BY38" s="8"/>
      <c r="BZ38" s="6"/>
      <c r="CA38" s="7"/>
      <c r="CB38" s="10">
        <v>1</v>
      </c>
      <c r="CC38" s="7"/>
      <c r="CD38" s="7"/>
      <c r="CE38" s="7"/>
      <c r="CF38" s="7"/>
      <c r="CG38" s="8"/>
      <c r="CH38" s="89"/>
      <c r="CI38" s="7"/>
      <c r="CJ38" s="10">
        <v>1</v>
      </c>
      <c r="CK38" s="7"/>
      <c r="CL38" s="7"/>
      <c r="CM38" s="30"/>
      <c r="CN38" s="39"/>
      <c r="CO38" s="34">
        <f t="shared" si="0"/>
        <v>9</v>
      </c>
    </row>
    <row r="39" spans="1:93" ht="29" thickBot="1" x14ac:dyDescent="0.4">
      <c r="A39" s="186"/>
      <c r="B39" s="41" t="s">
        <v>38</v>
      </c>
      <c r="C39" s="143" t="s">
        <v>111</v>
      </c>
      <c r="D39" s="144" t="s">
        <v>39</v>
      </c>
      <c r="E39" s="15" t="s">
        <v>25</v>
      </c>
      <c r="F39" s="11"/>
      <c r="G39" s="12"/>
      <c r="H39" s="12"/>
      <c r="I39" s="12"/>
      <c r="J39" s="12"/>
      <c r="K39" s="12"/>
      <c r="L39" s="145"/>
      <c r="M39" s="13"/>
      <c r="N39" s="162"/>
      <c r="O39" s="12"/>
      <c r="P39" s="101"/>
      <c r="Q39" s="12"/>
      <c r="R39" s="12"/>
      <c r="S39" s="12"/>
      <c r="T39" s="12"/>
      <c r="U39" s="13"/>
      <c r="V39" s="11"/>
      <c r="W39" s="12"/>
      <c r="X39" s="12"/>
      <c r="Y39" s="12"/>
      <c r="Z39" s="12"/>
      <c r="AA39" s="12"/>
      <c r="AB39" s="145"/>
      <c r="AC39" s="13"/>
      <c r="AD39" s="11"/>
      <c r="AE39" s="12"/>
      <c r="AF39" s="12"/>
      <c r="AG39" s="12"/>
      <c r="AH39" s="12"/>
      <c r="AI39" s="12"/>
      <c r="AJ39" s="12"/>
      <c r="AK39" s="13"/>
      <c r="AL39" s="11"/>
      <c r="AM39" s="12"/>
      <c r="AN39" s="12"/>
      <c r="AO39" s="12"/>
      <c r="AP39" s="12"/>
      <c r="AQ39" s="12"/>
      <c r="AR39" s="12"/>
      <c r="AS39" s="13"/>
      <c r="AT39" s="11"/>
      <c r="AU39" s="12"/>
      <c r="AV39" s="12"/>
      <c r="AW39" s="12"/>
      <c r="AX39" s="12"/>
      <c r="AY39" s="12"/>
      <c r="AZ39" s="12"/>
      <c r="BA39" s="13"/>
      <c r="BB39" s="11"/>
      <c r="BC39" s="12"/>
      <c r="BD39" s="12"/>
      <c r="BE39" s="12"/>
      <c r="BF39" s="115">
        <v>1</v>
      </c>
      <c r="BG39" s="12"/>
      <c r="BH39" s="115">
        <v>1</v>
      </c>
      <c r="BI39" s="13"/>
      <c r="BJ39" s="14">
        <v>1</v>
      </c>
      <c r="BK39" s="12"/>
      <c r="BL39" s="115">
        <v>1</v>
      </c>
      <c r="BM39" s="12"/>
      <c r="BN39" s="115">
        <v>1</v>
      </c>
      <c r="BO39" s="12"/>
      <c r="BP39" s="12"/>
      <c r="BQ39" s="13"/>
      <c r="BR39" s="11"/>
      <c r="BS39" s="12"/>
      <c r="BT39" s="12"/>
      <c r="BU39" s="12"/>
      <c r="BV39" s="12"/>
      <c r="BW39" s="12"/>
      <c r="BX39" s="12"/>
      <c r="BY39" s="13"/>
      <c r="BZ39" s="11"/>
      <c r="CA39" s="12"/>
      <c r="CB39" s="12"/>
      <c r="CC39" s="12"/>
      <c r="CD39" s="12"/>
      <c r="CE39" s="12"/>
      <c r="CF39" s="12"/>
      <c r="CG39" s="13"/>
      <c r="CH39" s="101"/>
      <c r="CI39" s="12"/>
      <c r="CJ39" s="12"/>
      <c r="CK39" s="12"/>
      <c r="CL39" s="12"/>
      <c r="CM39" s="32"/>
      <c r="CN39" s="40"/>
      <c r="CO39" s="74">
        <f t="shared" si="0"/>
        <v>5</v>
      </c>
    </row>
    <row r="40" spans="1:93" ht="91.5" customHeight="1" thickBot="1" x14ac:dyDescent="0.4">
      <c r="A40" s="146" t="s">
        <v>42</v>
      </c>
      <c r="B40" s="147" t="s">
        <v>123</v>
      </c>
      <c r="C40" s="148" t="s">
        <v>111</v>
      </c>
      <c r="D40" s="148" t="s">
        <v>124</v>
      </c>
      <c r="E40" s="149" t="s">
        <v>78</v>
      </c>
      <c r="F40" s="150"/>
      <c r="G40" s="151"/>
      <c r="H40" s="152"/>
      <c r="I40" s="152"/>
      <c r="J40" s="151"/>
      <c r="K40" s="151"/>
      <c r="L40" s="151"/>
      <c r="M40" s="155"/>
      <c r="N40" s="150"/>
      <c r="O40" s="151"/>
      <c r="P40" s="158">
        <v>1</v>
      </c>
      <c r="Q40" s="151"/>
      <c r="R40" s="152"/>
      <c r="S40" s="151"/>
      <c r="T40" s="151"/>
      <c r="U40" s="155"/>
      <c r="V40" s="150"/>
      <c r="W40" s="151"/>
      <c r="X40" s="152"/>
      <c r="Y40" s="151"/>
      <c r="Z40" s="151"/>
      <c r="AA40" s="151"/>
      <c r="AB40" s="151"/>
      <c r="AC40" s="155"/>
      <c r="AD40" s="150"/>
      <c r="AE40" s="151"/>
      <c r="AF40" s="151"/>
      <c r="AG40" s="151"/>
      <c r="AH40" s="151"/>
      <c r="AI40" s="151"/>
      <c r="AJ40" s="151"/>
      <c r="AK40" s="155"/>
      <c r="AL40" s="150"/>
      <c r="AM40" s="151"/>
      <c r="AN40" s="151"/>
      <c r="AO40" s="151"/>
      <c r="AP40" s="151"/>
      <c r="AQ40" s="151"/>
      <c r="AR40" s="151"/>
      <c r="AS40" s="155"/>
      <c r="AT40" s="150"/>
      <c r="AU40" s="151"/>
      <c r="AV40" s="159">
        <v>1</v>
      </c>
      <c r="AW40" s="151"/>
      <c r="AX40" s="151"/>
      <c r="AY40" s="151"/>
      <c r="AZ40" s="151"/>
      <c r="BA40" s="155"/>
      <c r="BB40" s="150"/>
      <c r="BC40" s="151"/>
      <c r="BD40" s="151"/>
      <c r="BE40" s="151"/>
      <c r="BF40" s="151"/>
      <c r="BG40" s="151"/>
      <c r="BH40" s="151"/>
      <c r="BI40" s="155"/>
      <c r="BJ40" s="150"/>
      <c r="BK40" s="151"/>
      <c r="BL40" s="151"/>
      <c r="BM40" s="151"/>
      <c r="BN40" s="151"/>
      <c r="BO40" s="151"/>
      <c r="BP40" s="151"/>
      <c r="BQ40" s="155"/>
      <c r="BR40" s="150"/>
      <c r="BS40" s="151"/>
      <c r="BT40" s="151"/>
      <c r="BU40" s="151"/>
      <c r="BV40" s="151"/>
      <c r="BW40" s="151"/>
      <c r="BX40" s="151"/>
      <c r="BY40" s="155"/>
      <c r="BZ40" s="150"/>
      <c r="CA40" s="151"/>
      <c r="CB40" s="151"/>
      <c r="CC40" s="151"/>
      <c r="CD40" s="151"/>
      <c r="CE40" s="151"/>
      <c r="CF40" s="151"/>
      <c r="CG40" s="155"/>
      <c r="CH40" s="154"/>
      <c r="CI40" s="151"/>
      <c r="CJ40" s="151"/>
      <c r="CK40" s="151"/>
      <c r="CL40" s="151"/>
      <c r="CM40" s="153"/>
      <c r="CN40" s="156"/>
      <c r="CO40" s="157">
        <f t="shared" si="0"/>
        <v>2</v>
      </c>
    </row>
    <row r="41" spans="1:93" ht="39.75" customHeight="1" x14ac:dyDescent="0.35">
      <c r="A41" s="187" t="s">
        <v>45</v>
      </c>
      <c r="B41" s="90" t="s">
        <v>107</v>
      </c>
      <c r="C41" s="68" t="s">
        <v>113</v>
      </c>
      <c r="D41" s="90" t="s">
        <v>23</v>
      </c>
      <c r="E41" s="50" t="s">
        <v>79</v>
      </c>
      <c r="F41" s="61">
        <v>1</v>
      </c>
      <c r="G41" s="54"/>
      <c r="H41" s="69">
        <v>1</v>
      </c>
      <c r="I41" s="54"/>
      <c r="J41" s="69">
        <v>1</v>
      </c>
      <c r="K41" s="52"/>
      <c r="L41" s="52"/>
      <c r="M41" s="53"/>
      <c r="N41" s="58"/>
      <c r="O41" s="59"/>
      <c r="P41" s="104"/>
      <c r="Q41" s="59"/>
      <c r="R41" s="59"/>
      <c r="S41" s="59"/>
      <c r="T41" s="59"/>
      <c r="U41" s="60"/>
      <c r="V41" s="51"/>
      <c r="W41" s="52"/>
      <c r="X41" s="52"/>
      <c r="Y41" s="52"/>
      <c r="Z41" s="52"/>
      <c r="AA41" s="52"/>
      <c r="AB41" s="52"/>
      <c r="AC41" s="53"/>
      <c r="AD41" s="51"/>
      <c r="AE41" s="52"/>
      <c r="AF41" s="52"/>
      <c r="AG41" s="52"/>
      <c r="AH41" s="52"/>
      <c r="AI41" s="52"/>
      <c r="AJ41" s="52"/>
      <c r="AK41" s="53"/>
      <c r="AL41" s="51"/>
      <c r="AM41" s="52"/>
      <c r="AN41" s="52"/>
      <c r="AO41" s="52"/>
      <c r="AP41" s="52"/>
      <c r="AQ41" s="52"/>
      <c r="AR41" s="52"/>
      <c r="AS41" s="53"/>
      <c r="AT41" s="51"/>
      <c r="AU41" s="52"/>
      <c r="AV41" s="52"/>
      <c r="AW41" s="52"/>
      <c r="AX41" s="52"/>
      <c r="AY41" s="52"/>
      <c r="AZ41" s="52"/>
      <c r="BA41" s="53"/>
      <c r="BB41" s="51"/>
      <c r="BC41" s="52"/>
      <c r="BD41" s="52"/>
      <c r="BE41" s="52"/>
      <c r="BF41" s="52"/>
      <c r="BG41" s="52"/>
      <c r="BH41" s="52"/>
      <c r="BI41" s="53"/>
      <c r="BJ41" s="51"/>
      <c r="BK41" s="52"/>
      <c r="BL41" s="52"/>
      <c r="BM41" s="52"/>
      <c r="BN41" s="52"/>
      <c r="BO41" s="52"/>
      <c r="BP41" s="52"/>
      <c r="BQ41" s="53"/>
      <c r="BR41" s="51"/>
      <c r="BS41" s="52"/>
      <c r="BT41" s="52"/>
      <c r="BU41" s="52"/>
      <c r="BV41" s="52"/>
      <c r="BW41" s="52"/>
      <c r="BX41" s="52"/>
      <c r="BY41" s="53"/>
      <c r="BZ41" s="51"/>
      <c r="CA41" s="52"/>
      <c r="CB41" s="52"/>
      <c r="CC41" s="52"/>
      <c r="CD41" s="52"/>
      <c r="CE41" s="52"/>
      <c r="CF41" s="52"/>
      <c r="CG41" s="53"/>
      <c r="CH41" s="100"/>
      <c r="CI41" s="52"/>
      <c r="CJ41" s="52"/>
      <c r="CK41" s="52"/>
      <c r="CL41" s="52"/>
      <c r="CM41" s="54"/>
      <c r="CN41" s="38"/>
      <c r="CO41" s="55">
        <f t="shared" si="0"/>
        <v>3</v>
      </c>
    </row>
    <row r="42" spans="1:93" ht="34.5" customHeight="1" x14ac:dyDescent="0.35">
      <c r="A42" s="180"/>
      <c r="B42" s="26" t="s">
        <v>108</v>
      </c>
      <c r="C42" s="26" t="s">
        <v>125</v>
      </c>
      <c r="D42" s="29" t="s">
        <v>39</v>
      </c>
      <c r="E42" s="1" t="s">
        <v>27</v>
      </c>
      <c r="F42" s="6"/>
      <c r="G42" s="7"/>
      <c r="H42" s="7"/>
      <c r="I42" s="7"/>
      <c r="J42" s="7"/>
      <c r="K42" s="7"/>
      <c r="L42" s="7"/>
      <c r="M42" s="8"/>
      <c r="N42" s="160"/>
      <c r="O42" s="7"/>
      <c r="P42" s="89"/>
      <c r="Q42" s="7"/>
      <c r="R42" s="7"/>
      <c r="S42" s="7"/>
      <c r="T42" s="7"/>
      <c r="U42" s="8"/>
      <c r="V42" s="11"/>
      <c r="W42" s="7"/>
      <c r="X42" s="129"/>
      <c r="Y42" s="7"/>
      <c r="Z42" s="7"/>
      <c r="AA42" s="7"/>
      <c r="AB42" s="7"/>
      <c r="AC42" s="8"/>
      <c r="AD42" s="6"/>
      <c r="AE42" s="7"/>
      <c r="AF42" s="7"/>
      <c r="AG42" s="7"/>
      <c r="AH42" s="7"/>
      <c r="AI42" s="7"/>
      <c r="AJ42" s="7"/>
      <c r="AK42" s="8"/>
      <c r="AL42" s="6"/>
      <c r="AM42" s="7"/>
      <c r="AN42" s="7"/>
      <c r="AO42" s="7"/>
      <c r="AP42" s="7"/>
      <c r="AQ42" s="7"/>
      <c r="AR42" s="7"/>
      <c r="AS42" s="8"/>
      <c r="AT42" s="6"/>
      <c r="AU42" s="7"/>
      <c r="AV42" s="7"/>
      <c r="AW42" s="7"/>
      <c r="AX42" s="7"/>
      <c r="AY42" s="7"/>
      <c r="AZ42" s="7"/>
      <c r="BA42" s="8"/>
      <c r="BB42" s="6"/>
      <c r="BC42" s="7"/>
      <c r="BD42" s="7"/>
      <c r="BE42" s="7"/>
      <c r="BF42" s="7"/>
      <c r="BG42" s="7"/>
      <c r="BH42" s="7"/>
      <c r="BI42" s="8"/>
      <c r="BJ42" s="6"/>
      <c r="BK42" s="7"/>
      <c r="BL42" s="7"/>
      <c r="BM42" s="7"/>
      <c r="BN42" s="7"/>
      <c r="BO42" s="7"/>
      <c r="BP42" s="7"/>
      <c r="BQ42" s="8"/>
      <c r="BR42" s="6"/>
      <c r="BS42" s="7"/>
      <c r="BT42" s="7"/>
      <c r="BU42" s="7"/>
      <c r="BV42" s="7"/>
      <c r="BW42" s="7"/>
      <c r="BX42" s="7"/>
      <c r="BY42" s="8"/>
      <c r="BZ42" s="6"/>
      <c r="CA42" s="7"/>
      <c r="CB42" s="7"/>
      <c r="CC42" s="7"/>
      <c r="CD42" s="7"/>
      <c r="CE42" s="7"/>
      <c r="CF42" s="7"/>
      <c r="CG42" s="8"/>
      <c r="CH42" s="89"/>
      <c r="CI42" s="7"/>
      <c r="CJ42" s="7"/>
      <c r="CK42" s="7"/>
      <c r="CL42" s="7"/>
      <c r="CM42" s="30"/>
      <c r="CN42" s="39"/>
      <c r="CO42" s="34">
        <f t="shared" si="0"/>
        <v>0</v>
      </c>
    </row>
    <row r="43" spans="1:93" ht="39.75" customHeight="1" x14ac:dyDescent="0.35">
      <c r="A43" s="180"/>
      <c r="B43" s="26" t="s">
        <v>126</v>
      </c>
      <c r="C43" s="116" t="s">
        <v>125</v>
      </c>
      <c r="D43" s="29" t="s">
        <v>39</v>
      </c>
      <c r="E43" s="1" t="s">
        <v>27</v>
      </c>
      <c r="F43" s="6"/>
      <c r="G43" s="7"/>
      <c r="H43" s="7"/>
      <c r="I43" s="7"/>
      <c r="J43" s="130"/>
      <c r="K43" s="7"/>
      <c r="L43" s="7"/>
      <c r="M43" s="8"/>
      <c r="N43" s="160"/>
      <c r="O43" s="7"/>
      <c r="P43" s="7"/>
      <c r="Q43" s="7"/>
      <c r="R43" s="10">
        <v>1</v>
      </c>
      <c r="S43" s="7"/>
      <c r="T43" s="10">
        <v>1</v>
      </c>
      <c r="U43" s="8"/>
      <c r="V43" s="9">
        <v>1</v>
      </c>
      <c r="W43" s="7"/>
      <c r="X43" s="10">
        <v>1</v>
      </c>
      <c r="Y43" s="7"/>
      <c r="Z43" s="7"/>
      <c r="AA43" s="7"/>
      <c r="AB43" s="7"/>
      <c r="AC43" s="8"/>
      <c r="AD43" s="6"/>
      <c r="AE43" s="7"/>
      <c r="AF43" s="7"/>
      <c r="AG43" s="7"/>
      <c r="AH43" s="7"/>
      <c r="AI43" s="7"/>
      <c r="AJ43" s="7"/>
      <c r="AK43" s="8"/>
      <c r="AL43" s="6"/>
      <c r="AM43" s="7"/>
      <c r="AN43" s="7"/>
      <c r="AO43" s="7"/>
      <c r="AP43" s="7"/>
      <c r="AQ43" s="7"/>
      <c r="AR43" s="7"/>
      <c r="AS43" s="8"/>
      <c r="AT43" s="9">
        <v>1</v>
      </c>
      <c r="AU43" s="7"/>
      <c r="AV43" s="10">
        <v>1</v>
      </c>
      <c r="AW43" s="7"/>
      <c r="AX43" s="10">
        <v>1</v>
      </c>
      <c r="AY43" s="7"/>
      <c r="AZ43" s="7"/>
      <c r="BA43" s="8"/>
      <c r="BB43" s="6"/>
      <c r="BC43" s="7"/>
      <c r="BD43" s="7"/>
      <c r="BE43" s="7"/>
      <c r="BF43" s="7"/>
      <c r="BG43" s="7"/>
      <c r="BH43" s="7"/>
      <c r="BI43" s="8"/>
      <c r="BJ43" s="6"/>
      <c r="BK43" s="7"/>
      <c r="BL43" s="7"/>
      <c r="BM43" s="7"/>
      <c r="BN43" s="7"/>
      <c r="BO43" s="7"/>
      <c r="BP43" s="7"/>
      <c r="BQ43" s="8"/>
      <c r="BR43" s="6"/>
      <c r="BS43" s="7"/>
      <c r="BT43" s="7"/>
      <c r="BU43" s="7"/>
      <c r="BV43" s="7"/>
      <c r="BW43" s="7"/>
      <c r="BX43" s="7"/>
      <c r="BY43" s="8"/>
      <c r="BZ43" s="6"/>
      <c r="CA43" s="7"/>
      <c r="CB43" s="7"/>
      <c r="CC43" s="7"/>
      <c r="CD43" s="7"/>
      <c r="CE43" s="7"/>
      <c r="CF43" s="7"/>
      <c r="CG43" s="8"/>
      <c r="CH43" s="89"/>
      <c r="CI43" s="7"/>
      <c r="CJ43" s="7"/>
      <c r="CK43" s="7"/>
      <c r="CL43" s="7"/>
      <c r="CM43" s="30"/>
      <c r="CN43" s="39"/>
      <c r="CO43" s="34">
        <f t="shared" si="0"/>
        <v>7</v>
      </c>
    </row>
    <row r="44" spans="1:93" ht="42.75" customHeight="1" x14ac:dyDescent="0.35">
      <c r="A44" s="180"/>
      <c r="B44" s="29" t="s">
        <v>109</v>
      </c>
      <c r="C44" s="26" t="s">
        <v>113</v>
      </c>
      <c r="D44" s="29" t="s">
        <v>21</v>
      </c>
      <c r="E44" s="1" t="s">
        <v>32</v>
      </c>
      <c r="F44" s="6"/>
      <c r="G44" s="7"/>
      <c r="H44" s="7"/>
      <c r="I44" s="7"/>
      <c r="J44" s="7"/>
      <c r="K44" s="7"/>
      <c r="L44" s="7"/>
      <c r="M44" s="8"/>
      <c r="N44" s="160"/>
      <c r="O44" s="7"/>
      <c r="P44" s="10">
        <v>1</v>
      </c>
      <c r="Q44" s="7"/>
      <c r="R44" s="10">
        <v>1</v>
      </c>
      <c r="S44" s="7"/>
      <c r="T44" s="7"/>
      <c r="U44" s="8"/>
      <c r="V44" s="6"/>
      <c r="W44" s="7"/>
      <c r="X44" s="7"/>
      <c r="Y44" s="7"/>
      <c r="Z44" s="7"/>
      <c r="AA44" s="7"/>
      <c r="AB44" s="7"/>
      <c r="AC44" s="8"/>
      <c r="AD44" s="6"/>
      <c r="AE44" s="7"/>
      <c r="AF44" s="7"/>
      <c r="AG44" s="7"/>
      <c r="AH44" s="7"/>
      <c r="AI44" s="7"/>
      <c r="AJ44" s="7"/>
      <c r="AK44" s="8"/>
      <c r="AL44" s="6"/>
      <c r="AM44" s="7"/>
      <c r="AN44" s="7"/>
      <c r="AO44" s="7"/>
      <c r="AP44" s="7"/>
      <c r="AQ44" s="7"/>
      <c r="AR44" s="7"/>
      <c r="AS44" s="8"/>
      <c r="AT44" s="6"/>
      <c r="AU44" s="7"/>
      <c r="AV44" s="7"/>
      <c r="AW44" s="7"/>
      <c r="AX44" s="7"/>
      <c r="AY44" s="7"/>
      <c r="AZ44" s="7"/>
      <c r="BA44" s="8"/>
      <c r="BB44" s="9">
        <v>1</v>
      </c>
      <c r="BC44" s="7"/>
      <c r="BD44" s="10">
        <v>1</v>
      </c>
      <c r="BE44" s="7"/>
      <c r="BF44" s="10">
        <v>1</v>
      </c>
      <c r="BG44" s="7"/>
      <c r="BH44" s="10">
        <v>1</v>
      </c>
      <c r="BI44" s="8"/>
      <c r="BJ44" s="6"/>
      <c r="BK44" s="7"/>
      <c r="BL44" s="7"/>
      <c r="BM44" s="7"/>
      <c r="BN44" s="7"/>
      <c r="BO44" s="7"/>
      <c r="BP44" s="7"/>
      <c r="BQ44" s="8"/>
      <c r="BR44" s="6"/>
      <c r="BS44" s="7"/>
      <c r="BT44" s="7"/>
      <c r="BU44" s="7"/>
      <c r="BV44" s="7"/>
      <c r="BW44" s="7"/>
      <c r="BX44" s="7"/>
      <c r="BY44" s="8"/>
      <c r="BZ44" s="9">
        <v>1</v>
      </c>
      <c r="CA44" s="7"/>
      <c r="CB44" s="10">
        <v>1</v>
      </c>
      <c r="CC44" s="7"/>
      <c r="CD44" s="10">
        <v>1</v>
      </c>
      <c r="CE44" s="7"/>
      <c r="CF44" s="10">
        <v>1</v>
      </c>
      <c r="CG44" s="8"/>
      <c r="CH44" s="89"/>
      <c r="CI44" s="7"/>
      <c r="CJ44" s="7"/>
      <c r="CK44" s="7"/>
      <c r="CL44" s="7"/>
      <c r="CM44" s="30"/>
      <c r="CN44" s="39"/>
      <c r="CO44" s="34">
        <f t="shared" si="0"/>
        <v>10</v>
      </c>
    </row>
    <row r="45" spans="1:93" ht="42" customHeight="1" x14ac:dyDescent="0.35">
      <c r="A45" s="180"/>
      <c r="B45" s="29" t="s">
        <v>131</v>
      </c>
      <c r="C45" s="29" t="s">
        <v>127</v>
      </c>
      <c r="D45" s="29" t="s">
        <v>22</v>
      </c>
      <c r="E45" s="1" t="s">
        <v>32</v>
      </c>
      <c r="F45" s="6"/>
      <c r="G45" s="7"/>
      <c r="H45" s="7"/>
      <c r="I45" s="7"/>
      <c r="J45" s="10">
        <v>1</v>
      </c>
      <c r="K45" s="7"/>
      <c r="L45" s="7"/>
      <c r="M45" s="8"/>
      <c r="N45" s="160"/>
      <c r="O45" s="7"/>
      <c r="P45" s="89"/>
      <c r="Q45" s="7"/>
      <c r="R45" s="7"/>
      <c r="S45" s="7"/>
      <c r="T45" s="7"/>
      <c r="U45" s="8"/>
      <c r="V45" s="6"/>
      <c r="W45" s="7"/>
      <c r="X45" s="7"/>
      <c r="Y45" s="7"/>
      <c r="Z45" s="7"/>
      <c r="AA45" s="7"/>
      <c r="AB45" s="7"/>
      <c r="AC45" s="8"/>
      <c r="AD45" s="6"/>
      <c r="AE45" s="7"/>
      <c r="AF45" s="7"/>
      <c r="AG45" s="7"/>
      <c r="AH45" s="10">
        <v>1</v>
      </c>
      <c r="AI45" s="7"/>
      <c r="AJ45" s="7"/>
      <c r="AK45" s="8"/>
      <c r="AL45" s="6"/>
      <c r="AM45" s="130"/>
      <c r="AN45" s="7"/>
      <c r="AO45" s="7"/>
      <c r="AP45" s="7"/>
      <c r="AQ45" s="7"/>
      <c r="AR45" s="7"/>
      <c r="AS45" s="8"/>
      <c r="AT45" s="6"/>
      <c r="AU45" s="7"/>
      <c r="AV45" s="7"/>
      <c r="AW45" s="7"/>
      <c r="AX45" s="7"/>
      <c r="AY45" s="7"/>
      <c r="AZ45" s="7"/>
      <c r="BA45" s="8"/>
      <c r="BB45" s="6"/>
      <c r="BC45" s="7"/>
      <c r="BD45" s="7"/>
      <c r="BE45" s="7"/>
      <c r="BF45" s="10">
        <v>1</v>
      </c>
      <c r="BG45" s="7"/>
      <c r="BH45" s="7"/>
      <c r="BI45" s="8"/>
      <c r="BJ45" s="6"/>
      <c r="BK45" s="7"/>
      <c r="BL45" s="7"/>
      <c r="BM45" s="7"/>
      <c r="BN45" s="7"/>
      <c r="BO45" s="7"/>
      <c r="BP45" s="7"/>
      <c r="BQ45" s="8"/>
      <c r="BR45" s="99"/>
      <c r="BS45" s="7"/>
      <c r="BT45" s="130"/>
      <c r="BU45" s="7"/>
      <c r="BV45" s="7"/>
      <c r="BW45" s="7"/>
      <c r="BX45" s="7"/>
      <c r="BY45" s="8"/>
      <c r="BZ45" s="6"/>
      <c r="CA45" s="7"/>
      <c r="CB45" s="7"/>
      <c r="CC45" s="7"/>
      <c r="CD45" s="10">
        <v>1</v>
      </c>
      <c r="CE45" s="7"/>
      <c r="CF45" s="93"/>
      <c r="CG45" s="8"/>
      <c r="CH45" s="89"/>
      <c r="CI45" s="7"/>
      <c r="CJ45" s="7"/>
      <c r="CK45" s="7"/>
      <c r="CL45" s="7"/>
      <c r="CM45" s="30"/>
      <c r="CN45" s="30"/>
      <c r="CO45" s="34">
        <f t="shared" si="0"/>
        <v>4</v>
      </c>
    </row>
    <row r="46" spans="1:93" ht="30" customHeight="1" x14ac:dyDescent="0.35">
      <c r="A46" s="180"/>
      <c r="B46" s="29" t="s">
        <v>70</v>
      </c>
      <c r="C46" s="29" t="s">
        <v>127</v>
      </c>
      <c r="D46" s="26" t="s">
        <v>80</v>
      </c>
      <c r="E46" s="1" t="s">
        <v>25</v>
      </c>
      <c r="F46" s="6"/>
      <c r="G46" s="7"/>
      <c r="H46" s="7"/>
      <c r="I46" s="7"/>
      <c r="J46" s="10">
        <v>1</v>
      </c>
      <c r="K46" s="7"/>
      <c r="L46" s="7"/>
      <c r="M46" s="8"/>
      <c r="N46" s="160"/>
      <c r="O46" s="7"/>
      <c r="P46" s="89"/>
      <c r="Q46" s="7"/>
      <c r="R46" s="7"/>
      <c r="S46" s="7"/>
      <c r="T46" s="7"/>
      <c r="U46" s="8"/>
      <c r="V46" s="6"/>
      <c r="W46" s="7"/>
      <c r="X46" s="10">
        <v>1</v>
      </c>
      <c r="Y46" s="7"/>
      <c r="Z46" s="10">
        <v>1</v>
      </c>
      <c r="AA46" s="7"/>
      <c r="AB46" s="10">
        <v>1</v>
      </c>
      <c r="AC46" s="8"/>
      <c r="AD46" s="6"/>
      <c r="AE46" s="7"/>
      <c r="AF46" s="7"/>
      <c r="AG46" s="7"/>
      <c r="AH46" s="7"/>
      <c r="AI46" s="7"/>
      <c r="AJ46" s="7"/>
      <c r="AK46" s="8"/>
      <c r="AL46" s="6"/>
      <c r="AM46" s="7"/>
      <c r="AN46" s="7"/>
      <c r="AO46" s="7"/>
      <c r="AP46" s="10">
        <v>1</v>
      </c>
      <c r="AQ46" s="7"/>
      <c r="AR46" s="7"/>
      <c r="AS46" s="8"/>
      <c r="AT46" s="6"/>
      <c r="AU46" s="7"/>
      <c r="AV46" s="7"/>
      <c r="AW46" s="7"/>
      <c r="AX46" s="10">
        <v>1</v>
      </c>
      <c r="AY46" s="7"/>
      <c r="AZ46" s="7"/>
      <c r="BA46" s="8"/>
      <c r="BB46" s="6"/>
      <c r="BC46" s="7"/>
      <c r="BD46" s="10">
        <v>1</v>
      </c>
      <c r="BE46" s="7"/>
      <c r="BF46" s="7"/>
      <c r="BG46" s="7"/>
      <c r="BH46" s="7"/>
      <c r="BI46" s="8"/>
      <c r="BJ46" s="6"/>
      <c r="BK46" s="7"/>
      <c r="BL46" s="167"/>
      <c r="BM46" s="7"/>
      <c r="BN46" s="10">
        <v>1</v>
      </c>
      <c r="BO46" s="7"/>
      <c r="BP46" s="10">
        <v>1</v>
      </c>
      <c r="BQ46" s="8"/>
      <c r="BR46" s="6"/>
      <c r="BS46" s="7"/>
      <c r="BT46" s="10">
        <v>1</v>
      </c>
      <c r="BU46" s="7"/>
      <c r="BV46" s="10">
        <v>1</v>
      </c>
      <c r="BW46" s="7"/>
      <c r="BX46" s="10">
        <v>1</v>
      </c>
      <c r="BY46" s="8"/>
      <c r="BZ46" s="9">
        <v>1</v>
      </c>
      <c r="CA46" s="7"/>
      <c r="CB46" s="10">
        <v>1</v>
      </c>
      <c r="CC46" s="7"/>
      <c r="CD46" s="7"/>
      <c r="CE46" s="7"/>
      <c r="CF46" s="7"/>
      <c r="CG46" s="8"/>
      <c r="CH46" s="89"/>
      <c r="CI46" s="7"/>
      <c r="CJ46" s="7"/>
      <c r="CK46" s="7"/>
      <c r="CL46" s="7"/>
      <c r="CM46" s="30"/>
      <c r="CN46" s="39"/>
      <c r="CO46" s="34">
        <f t="shared" si="0"/>
        <v>14</v>
      </c>
    </row>
    <row r="47" spans="1:93" ht="39" customHeight="1" x14ac:dyDescent="0.35">
      <c r="A47" s="180"/>
      <c r="B47" s="29" t="s">
        <v>132</v>
      </c>
      <c r="C47" s="26" t="s">
        <v>113</v>
      </c>
      <c r="D47" s="29" t="s">
        <v>81</v>
      </c>
      <c r="E47" s="1" t="s">
        <v>33</v>
      </c>
      <c r="F47" s="9">
        <v>1</v>
      </c>
      <c r="G47" s="7"/>
      <c r="H47" s="10">
        <v>1</v>
      </c>
      <c r="I47" s="7"/>
      <c r="J47" s="10">
        <v>1</v>
      </c>
      <c r="K47" s="7"/>
      <c r="L47" s="10">
        <v>1</v>
      </c>
      <c r="M47" s="8"/>
      <c r="N47" s="160"/>
      <c r="O47" s="7"/>
      <c r="P47" s="89"/>
      <c r="Q47" s="7"/>
      <c r="R47" s="7"/>
      <c r="S47" s="7"/>
      <c r="T47" s="7"/>
      <c r="U47" s="8"/>
      <c r="V47" s="6"/>
      <c r="W47" s="7"/>
      <c r="X47" s="7"/>
      <c r="Y47" s="7"/>
      <c r="Z47" s="7"/>
      <c r="AA47" s="7"/>
      <c r="AB47" s="7"/>
      <c r="AC47" s="8"/>
      <c r="AD47" s="9">
        <v>1</v>
      </c>
      <c r="AE47" s="7"/>
      <c r="AF47" s="10">
        <v>1</v>
      </c>
      <c r="AG47" s="7"/>
      <c r="AH47" s="10">
        <v>1</v>
      </c>
      <c r="AI47" s="7"/>
      <c r="AJ47" s="10">
        <v>1</v>
      </c>
      <c r="AK47" s="8"/>
      <c r="AL47" s="9">
        <v>1</v>
      </c>
      <c r="AM47" s="7"/>
      <c r="AN47" s="10">
        <v>1</v>
      </c>
      <c r="AO47" s="7"/>
      <c r="AP47" s="10">
        <v>1</v>
      </c>
      <c r="AQ47" s="7"/>
      <c r="AR47" s="7"/>
      <c r="AS47" s="8"/>
      <c r="AT47" s="9">
        <v>1</v>
      </c>
      <c r="AU47" s="7"/>
      <c r="AV47" s="10">
        <v>1</v>
      </c>
      <c r="AW47" s="7"/>
      <c r="AX47" s="7"/>
      <c r="AY47" s="7"/>
      <c r="AZ47" s="7"/>
      <c r="BA47" s="8"/>
      <c r="BB47" s="9">
        <v>1</v>
      </c>
      <c r="BC47" s="7"/>
      <c r="BD47" s="10">
        <v>1</v>
      </c>
      <c r="BE47" s="7"/>
      <c r="BF47" s="7"/>
      <c r="BG47" s="7"/>
      <c r="BH47" s="7"/>
      <c r="BI47" s="8"/>
      <c r="BJ47" s="9">
        <v>1</v>
      </c>
      <c r="BK47" s="7"/>
      <c r="BL47" s="7"/>
      <c r="BM47" s="7"/>
      <c r="BN47" s="7"/>
      <c r="BO47" s="7"/>
      <c r="BP47" s="7"/>
      <c r="BQ47" s="8"/>
      <c r="BR47" s="9">
        <v>1</v>
      </c>
      <c r="BS47" s="7"/>
      <c r="BT47" s="7"/>
      <c r="BU47" s="7"/>
      <c r="BV47" s="7"/>
      <c r="BW47" s="7"/>
      <c r="BX47" s="7"/>
      <c r="BY47" s="8"/>
      <c r="BZ47" s="9">
        <v>1</v>
      </c>
      <c r="CA47" s="7"/>
      <c r="CB47" s="7"/>
      <c r="CC47" s="7"/>
      <c r="CD47" s="7"/>
      <c r="CE47" s="7"/>
      <c r="CF47" s="7"/>
      <c r="CG47" s="8"/>
      <c r="CH47" s="114">
        <v>1</v>
      </c>
      <c r="CI47" s="7"/>
      <c r="CJ47" s="7"/>
      <c r="CK47" s="7"/>
      <c r="CL47" s="7"/>
      <c r="CM47" s="30"/>
      <c r="CN47" s="39"/>
      <c r="CO47" s="34">
        <f t="shared" si="0"/>
        <v>19</v>
      </c>
    </row>
    <row r="48" spans="1:93" ht="28.5" x14ac:dyDescent="0.35">
      <c r="A48" s="180" t="s">
        <v>46</v>
      </c>
      <c r="B48" s="29" t="s">
        <v>71</v>
      </c>
      <c r="C48" s="26" t="s">
        <v>113</v>
      </c>
      <c r="D48" s="29" t="s">
        <v>39</v>
      </c>
      <c r="E48" s="1" t="s">
        <v>82</v>
      </c>
      <c r="F48" s="6"/>
      <c r="G48" s="7"/>
      <c r="H48" s="7"/>
      <c r="I48" s="7"/>
      <c r="J48" s="7"/>
      <c r="K48" s="7"/>
      <c r="L48" s="7"/>
      <c r="M48" s="8"/>
      <c r="N48" s="160"/>
      <c r="O48" s="7"/>
      <c r="P48" s="89"/>
      <c r="Q48" s="7"/>
      <c r="R48" s="7"/>
      <c r="S48" s="7"/>
      <c r="T48" s="7"/>
      <c r="U48" s="8"/>
      <c r="V48" s="6"/>
      <c r="W48" s="7"/>
      <c r="X48" s="10">
        <v>1</v>
      </c>
      <c r="Y48" s="7"/>
      <c r="Z48" s="10">
        <v>1</v>
      </c>
      <c r="AA48" s="7"/>
      <c r="AB48" s="10">
        <v>1</v>
      </c>
      <c r="AC48" s="8"/>
      <c r="AD48" s="9">
        <v>1</v>
      </c>
      <c r="AE48" s="7"/>
      <c r="AF48" s="10">
        <v>1</v>
      </c>
      <c r="AG48" s="7"/>
      <c r="AH48" s="10">
        <v>1</v>
      </c>
      <c r="AI48" s="7"/>
      <c r="AJ48" s="7"/>
      <c r="AK48" s="8"/>
      <c r="AL48" s="6"/>
      <c r="AM48" s="7"/>
      <c r="AN48" s="7"/>
      <c r="AO48" s="7"/>
      <c r="AP48" s="7"/>
      <c r="AQ48" s="7"/>
      <c r="AR48" s="7"/>
      <c r="AS48" s="8"/>
      <c r="AT48" s="6"/>
      <c r="AU48" s="7"/>
      <c r="AV48" s="7"/>
      <c r="AW48" s="7"/>
      <c r="AX48" s="7"/>
      <c r="AY48" s="7"/>
      <c r="AZ48" s="7"/>
      <c r="BA48" s="8"/>
      <c r="BB48" s="6"/>
      <c r="BC48" s="7"/>
      <c r="BD48" s="7"/>
      <c r="BE48" s="7"/>
      <c r="BF48" s="7"/>
      <c r="BG48" s="7"/>
      <c r="BH48" s="7"/>
      <c r="BI48" s="8"/>
      <c r="BJ48" s="6"/>
      <c r="BK48" s="7"/>
      <c r="BL48" s="7"/>
      <c r="BM48" s="7"/>
      <c r="BN48" s="7"/>
      <c r="BO48" s="7"/>
      <c r="BP48" s="7"/>
      <c r="BQ48" s="8"/>
      <c r="BR48" s="6"/>
      <c r="BS48" s="7"/>
      <c r="BT48" s="89"/>
      <c r="BU48" s="7"/>
      <c r="BV48" s="7"/>
      <c r="BW48" s="7"/>
      <c r="BX48" s="7"/>
      <c r="BY48" s="8"/>
      <c r="BZ48" s="6"/>
      <c r="CA48" s="7"/>
      <c r="CB48" s="7"/>
      <c r="CC48" s="7"/>
      <c r="CD48" s="7"/>
      <c r="CE48" s="7"/>
      <c r="CF48" s="7"/>
      <c r="CG48" s="8"/>
      <c r="CH48" s="89"/>
      <c r="CI48" s="7"/>
      <c r="CJ48" s="7"/>
      <c r="CK48" s="7"/>
      <c r="CL48" s="7"/>
      <c r="CM48" s="30"/>
      <c r="CN48" s="39"/>
      <c r="CO48" s="34">
        <f t="shared" si="0"/>
        <v>6</v>
      </c>
    </row>
    <row r="49" spans="1:95" ht="33.75" customHeight="1" x14ac:dyDescent="0.35">
      <c r="A49" s="181"/>
      <c r="B49" s="41" t="s">
        <v>128</v>
      </c>
      <c r="C49" s="26" t="s">
        <v>113</v>
      </c>
      <c r="D49" s="41" t="s">
        <v>129</v>
      </c>
      <c r="E49" s="1" t="s">
        <v>25</v>
      </c>
      <c r="F49" s="11"/>
      <c r="G49" s="12"/>
      <c r="H49" s="115">
        <v>1</v>
      </c>
      <c r="I49" s="12"/>
      <c r="J49" s="115">
        <v>1</v>
      </c>
      <c r="K49" s="12"/>
      <c r="L49" s="115">
        <v>1</v>
      </c>
      <c r="M49" s="13"/>
      <c r="N49" s="162"/>
      <c r="O49" s="12"/>
      <c r="P49" s="101"/>
      <c r="Q49" s="12"/>
      <c r="R49" s="12"/>
      <c r="S49" s="12"/>
      <c r="T49" s="12"/>
      <c r="U49" s="13"/>
      <c r="V49" s="11"/>
      <c r="W49" s="12"/>
      <c r="X49" s="12"/>
      <c r="Y49" s="12"/>
      <c r="Z49" s="12"/>
      <c r="AA49" s="12"/>
      <c r="AB49" s="12"/>
      <c r="AC49" s="13"/>
      <c r="AD49" s="11"/>
      <c r="AE49" s="12"/>
      <c r="AF49" s="12"/>
      <c r="AG49" s="12"/>
      <c r="AH49" s="12"/>
      <c r="AI49" s="12"/>
      <c r="AJ49" s="12"/>
      <c r="AK49" s="13"/>
      <c r="AL49" s="11"/>
      <c r="AM49" s="12"/>
      <c r="AN49" s="12"/>
      <c r="AO49" s="12"/>
      <c r="AP49" s="12"/>
      <c r="AQ49" s="12"/>
      <c r="AR49" s="12"/>
      <c r="AS49" s="13"/>
      <c r="AT49" s="11"/>
      <c r="AU49" s="12"/>
      <c r="AV49" s="12"/>
      <c r="AW49" s="12"/>
      <c r="AX49" s="12"/>
      <c r="AY49" s="12"/>
      <c r="AZ49" s="12"/>
      <c r="BA49" s="13"/>
      <c r="BB49" s="11"/>
      <c r="BC49" s="12"/>
      <c r="BD49" s="12"/>
      <c r="BE49" s="12"/>
      <c r="BF49" s="12"/>
      <c r="BG49" s="12"/>
      <c r="BH49" s="12"/>
      <c r="BI49" s="13"/>
      <c r="BJ49" s="11"/>
      <c r="BK49" s="12"/>
      <c r="BL49" s="12"/>
      <c r="BM49" s="12"/>
      <c r="BN49" s="12"/>
      <c r="BO49" s="12"/>
      <c r="BP49" s="12"/>
      <c r="BQ49" s="13"/>
      <c r="BR49" s="11"/>
      <c r="BS49" s="12"/>
      <c r="BT49" s="101"/>
      <c r="BU49" s="12"/>
      <c r="BV49" s="12"/>
      <c r="BW49" s="12"/>
      <c r="BX49" s="12"/>
      <c r="BY49" s="13"/>
      <c r="BZ49" s="11"/>
      <c r="CA49" s="12"/>
      <c r="CB49" s="12"/>
      <c r="CC49" s="12"/>
      <c r="CD49" s="12"/>
      <c r="CE49" s="12"/>
      <c r="CF49" s="12"/>
      <c r="CG49" s="13"/>
      <c r="CH49" s="101"/>
      <c r="CI49" s="12"/>
      <c r="CJ49" s="12"/>
      <c r="CK49" s="12"/>
      <c r="CL49" s="12"/>
      <c r="CM49" s="32"/>
      <c r="CN49" s="40"/>
      <c r="CO49" s="74"/>
    </row>
    <row r="50" spans="1:95" ht="62.25" customHeight="1" thickBot="1" x14ac:dyDescent="0.4">
      <c r="A50" s="181"/>
      <c r="B50" s="116" t="s">
        <v>133</v>
      </c>
      <c r="C50" s="116" t="s">
        <v>113</v>
      </c>
      <c r="D50" s="116" t="s">
        <v>130</v>
      </c>
      <c r="E50" s="15" t="s">
        <v>31</v>
      </c>
      <c r="F50" s="65"/>
      <c r="G50" s="66"/>
      <c r="H50" s="66"/>
      <c r="I50" s="66"/>
      <c r="J50" s="66"/>
      <c r="K50" s="66"/>
      <c r="L50" s="66"/>
      <c r="M50" s="67"/>
      <c r="N50" s="161"/>
      <c r="O50" s="66"/>
      <c r="P50" s="105"/>
      <c r="Q50" s="66"/>
      <c r="R50" s="66"/>
      <c r="S50" s="66"/>
      <c r="T50" s="66"/>
      <c r="U50" s="67"/>
      <c r="V50" s="65"/>
      <c r="W50" s="66"/>
      <c r="X50" s="66"/>
      <c r="Y50" s="66"/>
      <c r="Z50" s="66"/>
      <c r="AA50" s="66"/>
      <c r="AB50" s="66"/>
      <c r="AC50" s="67"/>
      <c r="AD50" s="65"/>
      <c r="AE50" s="66"/>
      <c r="AF50" s="66"/>
      <c r="AG50" s="66"/>
      <c r="AH50" s="66"/>
      <c r="AI50" s="66"/>
      <c r="AJ50" s="66"/>
      <c r="AK50" s="67"/>
      <c r="AL50" s="65"/>
      <c r="AM50" s="66"/>
      <c r="AN50" s="66"/>
      <c r="AO50" s="66"/>
      <c r="AP50" s="66"/>
      <c r="AQ50" s="66"/>
      <c r="AR50" s="66"/>
      <c r="AS50" s="67"/>
      <c r="AT50" s="65"/>
      <c r="AU50" s="66"/>
      <c r="AV50" s="66"/>
      <c r="AW50" s="66"/>
      <c r="AX50" s="66"/>
      <c r="AY50" s="66"/>
      <c r="AZ50" s="66"/>
      <c r="BA50" s="67"/>
      <c r="BB50" s="65"/>
      <c r="BC50" s="66"/>
      <c r="BD50" s="66"/>
      <c r="BE50" s="66"/>
      <c r="BF50" s="66"/>
      <c r="BG50" s="66"/>
      <c r="BH50" s="66"/>
      <c r="BI50" s="67"/>
      <c r="BJ50" s="65"/>
      <c r="BK50" s="66"/>
      <c r="BL50" s="66"/>
      <c r="BM50" s="66"/>
      <c r="BN50" s="66"/>
      <c r="BO50" s="66"/>
      <c r="BP50" s="66"/>
      <c r="BQ50" s="67"/>
      <c r="BR50" s="65"/>
      <c r="BS50" s="66"/>
      <c r="BT50" s="66"/>
      <c r="BU50" s="66"/>
      <c r="BV50" s="66"/>
      <c r="BW50" s="66"/>
      <c r="BX50" s="66"/>
      <c r="BY50" s="67"/>
      <c r="BZ50" s="65"/>
      <c r="CA50" s="66"/>
      <c r="CB50" s="66"/>
      <c r="CC50" s="66"/>
      <c r="CD50" s="66"/>
      <c r="CE50" s="66"/>
      <c r="CF50" s="66"/>
      <c r="CG50" s="67"/>
      <c r="CH50" s="168">
        <v>1</v>
      </c>
      <c r="CI50" s="12"/>
      <c r="CJ50" s="115">
        <v>1</v>
      </c>
      <c r="CK50" s="12"/>
      <c r="CL50" s="12"/>
      <c r="CM50" s="32"/>
      <c r="CN50" s="40"/>
      <c r="CO50" s="35">
        <f t="shared" si="0"/>
        <v>2</v>
      </c>
    </row>
    <row r="51" spans="1:95" x14ac:dyDescent="0.35">
      <c r="A51" s="176" t="s">
        <v>48</v>
      </c>
      <c r="B51" s="177"/>
      <c r="C51" s="177"/>
      <c r="D51" s="177"/>
      <c r="E51" s="177"/>
      <c r="F51" s="48">
        <f>SUM(F14:F50)</f>
        <v>7</v>
      </c>
      <c r="G51" s="127"/>
      <c r="H51" s="49">
        <f>SUM(H14:H50)</f>
        <v>13</v>
      </c>
      <c r="I51" s="43"/>
      <c r="J51" s="49">
        <f>SUM(J14:J50)</f>
        <v>18</v>
      </c>
      <c r="K51" s="43"/>
      <c r="L51" s="49">
        <f>SUM(L14:L50)</f>
        <v>11</v>
      </c>
      <c r="M51" s="44"/>
      <c r="N51" s="106">
        <f>SUM(N14:N50)</f>
        <v>9</v>
      </c>
      <c r="O51" s="43"/>
      <c r="P51" s="106">
        <f>SUM(P14:P50)</f>
        <v>13</v>
      </c>
      <c r="Q51" s="42"/>
      <c r="R51" s="49">
        <f>SUM(R14:R50)</f>
        <v>8</v>
      </c>
      <c r="S51" s="43"/>
      <c r="T51" s="49">
        <f>SUM(T14:T50)</f>
        <v>5</v>
      </c>
      <c r="U51" s="44"/>
      <c r="V51" s="48">
        <f>SUM(V14:V50)</f>
        <v>5</v>
      </c>
      <c r="W51" s="43"/>
      <c r="X51" s="49">
        <f>SUM(X14:X50)</f>
        <v>7</v>
      </c>
      <c r="Y51" s="43"/>
      <c r="Z51" s="49">
        <f>SUM(Z14:Z50)</f>
        <v>5</v>
      </c>
      <c r="AA51" s="43"/>
      <c r="AB51" s="49">
        <f>SUM(AB14:AB50)</f>
        <v>5</v>
      </c>
      <c r="AC51" s="44"/>
      <c r="AD51" s="48">
        <f>SUM(AD14:AD50)</f>
        <v>6</v>
      </c>
      <c r="AE51" s="43"/>
      <c r="AF51" s="49">
        <f>SUM(AF14:AF50)</f>
        <v>8</v>
      </c>
      <c r="AG51" s="43"/>
      <c r="AH51" s="49">
        <f>SUM(AH14:AH50)</f>
        <v>7</v>
      </c>
      <c r="AI51" s="43"/>
      <c r="AJ51" s="49">
        <f>SUM(AJ14:AJ50)</f>
        <v>4</v>
      </c>
      <c r="AK51" s="44"/>
      <c r="AL51" s="48">
        <f>SUM(AL14:AL50)</f>
        <v>6</v>
      </c>
      <c r="AM51" s="43"/>
      <c r="AN51" s="49">
        <f>SUM(AN14:AN50)</f>
        <v>7</v>
      </c>
      <c r="AO51" s="43"/>
      <c r="AP51" s="49">
        <f>SUM(AP14:AP50)</f>
        <v>9</v>
      </c>
      <c r="AQ51" s="43"/>
      <c r="AR51" s="49">
        <f>SUM(AR14:AR50)</f>
        <v>6</v>
      </c>
      <c r="AS51" s="44"/>
      <c r="AT51" s="48">
        <f>SUM(AT14:AT50)</f>
        <v>10</v>
      </c>
      <c r="AU51" s="43"/>
      <c r="AV51" s="49">
        <f>SUM(AV14:AV50)</f>
        <v>12</v>
      </c>
      <c r="AW51" s="43"/>
      <c r="AX51" s="49">
        <f>SUM(AX14:AX50)</f>
        <v>10</v>
      </c>
      <c r="AY51" s="43"/>
      <c r="AZ51" s="49">
        <f>SUM(AZ14:AZ50)</f>
        <v>7</v>
      </c>
      <c r="BA51" s="44"/>
      <c r="BB51" s="48">
        <f>SUM(BB14:BB50)</f>
        <v>6</v>
      </c>
      <c r="BC51" s="43"/>
      <c r="BD51" s="49">
        <f>SUM(BD14:BD50)</f>
        <v>7</v>
      </c>
      <c r="BE51" s="43"/>
      <c r="BF51" s="49">
        <f>SUM(BF14:BF50)</f>
        <v>7</v>
      </c>
      <c r="BG51" s="43"/>
      <c r="BH51" s="49">
        <f>SUM(BH14:BH50)</f>
        <v>6</v>
      </c>
      <c r="BI51" s="44"/>
      <c r="BJ51" s="48">
        <f>SUM(BJ14:BJ50)</f>
        <v>6</v>
      </c>
      <c r="BK51" s="43"/>
      <c r="BL51" s="49">
        <f>SUM(BL14:BL50)</f>
        <v>6</v>
      </c>
      <c r="BM51" s="43"/>
      <c r="BN51" s="49">
        <f>SUM(BN14:BN50)</f>
        <v>5</v>
      </c>
      <c r="BO51" s="43"/>
      <c r="BP51" s="49">
        <f>SUM(BP14:BP50)</f>
        <v>4</v>
      </c>
      <c r="BQ51" s="44"/>
      <c r="BR51" s="48">
        <f>SUM(BR14:BR50)</f>
        <v>5</v>
      </c>
      <c r="BS51" s="43"/>
      <c r="BT51" s="49">
        <f>SUM(BT14:BT50)</f>
        <v>6</v>
      </c>
      <c r="BU51" s="43"/>
      <c r="BV51" s="49">
        <f>SUM(BV14:BV50)</f>
        <v>6</v>
      </c>
      <c r="BW51" s="43"/>
      <c r="BX51" s="49">
        <f>SUM(BX14:BX50)</f>
        <v>4</v>
      </c>
      <c r="BY51" s="44"/>
      <c r="BZ51" s="48">
        <f>SUM(BZ14:BZ50)</f>
        <v>8</v>
      </c>
      <c r="CA51" s="43"/>
      <c r="CB51" s="49">
        <f>SUM(CB14:CB50)</f>
        <v>8</v>
      </c>
      <c r="CC51" s="43"/>
      <c r="CD51" s="49">
        <f>SUM(CD14:CD50)</f>
        <v>7</v>
      </c>
      <c r="CE51" s="43"/>
      <c r="CF51" s="49">
        <f>SUM(CF14:CF50)</f>
        <v>5</v>
      </c>
      <c r="CG51" s="44"/>
      <c r="CH51" s="48">
        <f>SUM(CH14:CH50)</f>
        <v>7</v>
      </c>
      <c r="CI51" s="43"/>
      <c r="CJ51" s="49">
        <f>SUM(CJ14:CJ50)</f>
        <v>9</v>
      </c>
      <c r="CK51" s="43"/>
      <c r="CL51" s="49">
        <f>SUM(CL14:CL50)</f>
        <v>3</v>
      </c>
      <c r="CM51" s="43"/>
      <c r="CN51" s="44"/>
      <c r="CO51" s="131">
        <f>SUM(F51:CN51)</f>
        <v>313</v>
      </c>
    </row>
    <row r="52" spans="1:95" x14ac:dyDescent="0.35">
      <c r="A52" s="178" t="s">
        <v>49</v>
      </c>
      <c r="B52" s="178"/>
      <c r="C52" s="178"/>
      <c r="D52" s="178"/>
      <c r="E52" s="179"/>
      <c r="F52" s="73"/>
      <c r="G52" s="70">
        <f>SUM(G14:G50)</f>
        <v>0</v>
      </c>
      <c r="H52" s="71"/>
      <c r="I52" s="70">
        <f>SUM(I14:I50)</f>
        <v>0</v>
      </c>
      <c r="J52" s="71"/>
      <c r="K52" s="70">
        <f>SUM(K14:K50)</f>
        <v>0</v>
      </c>
      <c r="L52" s="71"/>
      <c r="M52" s="72">
        <f>SUM(M14:M50)</f>
        <v>0</v>
      </c>
      <c r="N52" s="120"/>
      <c r="O52" s="70">
        <f>SUM(O14:O50)</f>
        <v>0</v>
      </c>
      <c r="P52" s="107"/>
      <c r="Q52" s="70">
        <f>SUM(Q14:Q50)</f>
        <v>0</v>
      </c>
      <c r="R52" s="71"/>
      <c r="S52" s="70">
        <f>SUM(S14:S50)</f>
        <v>0</v>
      </c>
      <c r="T52" s="71"/>
      <c r="U52" s="72">
        <f>SUM(U14:U50)</f>
        <v>0</v>
      </c>
      <c r="V52" s="73"/>
      <c r="W52" s="70">
        <f>SUM(W14:W50)</f>
        <v>0</v>
      </c>
      <c r="X52" s="71"/>
      <c r="Y52" s="70">
        <f>SUM(Y14:Y50)</f>
        <v>0</v>
      </c>
      <c r="Z52" s="71"/>
      <c r="AA52" s="70">
        <f>SUM(AA14:AA50)</f>
        <v>0</v>
      </c>
      <c r="AB52" s="71"/>
      <c r="AC52" s="72">
        <f>SUM(AC14:AC50)</f>
        <v>0</v>
      </c>
      <c r="AD52" s="73"/>
      <c r="AE52" s="70">
        <f>SUM(AE14:AE50)</f>
        <v>0</v>
      </c>
      <c r="AF52" s="71"/>
      <c r="AG52" s="70">
        <f>SUM(AG14:AG50)</f>
        <v>0</v>
      </c>
      <c r="AH52" s="71"/>
      <c r="AI52" s="70">
        <f>SUM(AI14:AI50)</f>
        <v>0</v>
      </c>
      <c r="AJ52" s="71"/>
      <c r="AK52" s="72">
        <f>SUM(AK14:AK50)</f>
        <v>0</v>
      </c>
      <c r="AL52" s="73"/>
      <c r="AM52" s="72">
        <f>SUM(AM14:AM50)</f>
        <v>0</v>
      </c>
      <c r="AN52" s="71"/>
      <c r="AO52" s="72">
        <f>SUM(AO14:AO50)</f>
        <v>0</v>
      </c>
      <c r="AP52" s="71"/>
      <c r="AQ52" s="72">
        <f>SUM(AQ14:AQ50)</f>
        <v>0</v>
      </c>
      <c r="AR52" s="71"/>
      <c r="AS52" s="72">
        <f>SUM(AS14:AS50)</f>
        <v>0</v>
      </c>
      <c r="AT52" s="73"/>
      <c r="AU52" s="72">
        <f>SUM(AU14:AU50)</f>
        <v>0</v>
      </c>
      <c r="AV52" s="71"/>
      <c r="AW52" s="72">
        <f>SUM(AW14:AW50)</f>
        <v>0</v>
      </c>
      <c r="AX52" s="71"/>
      <c r="AY52" s="72">
        <f>SUM(AY14:AY50)</f>
        <v>0</v>
      </c>
      <c r="AZ52" s="71"/>
      <c r="BA52" s="72">
        <f>SUM(BA14:BA50)</f>
        <v>0</v>
      </c>
      <c r="BB52" s="73"/>
      <c r="BC52" s="72">
        <f>SUM(BC14:BC50)</f>
        <v>0</v>
      </c>
      <c r="BD52" s="71"/>
      <c r="BE52" s="72">
        <f>SUM(BE14:BE50)</f>
        <v>0</v>
      </c>
      <c r="BF52" s="71"/>
      <c r="BG52" s="72">
        <f>SUM(BG14:BG50)</f>
        <v>0</v>
      </c>
      <c r="BH52" s="71"/>
      <c r="BI52" s="72">
        <f>SUM(BI14:BI50)</f>
        <v>0</v>
      </c>
      <c r="BJ52" s="73"/>
      <c r="BK52" s="72">
        <f>SUM(BK14:BK50)</f>
        <v>0</v>
      </c>
      <c r="BL52" s="71"/>
      <c r="BM52" s="72">
        <f>SUM(BM14:BM50)</f>
        <v>0</v>
      </c>
      <c r="BN52" s="71"/>
      <c r="BO52" s="72">
        <f>SUM(BO14:BO50)</f>
        <v>0</v>
      </c>
      <c r="BP52" s="71"/>
      <c r="BQ52" s="72">
        <f>SUM(BQ14:BQ50)</f>
        <v>0</v>
      </c>
      <c r="BR52" s="73"/>
      <c r="BS52" s="72">
        <f>SUM(BS14:BS50)</f>
        <v>0</v>
      </c>
      <c r="BT52" s="71"/>
      <c r="BU52" s="72">
        <f>SUM(BU14:BU50)</f>
        <v>0</v>
      </c>
      <c r="BV52" s="71"/>
      <c r="BW52" s="72">
        <f>SUM(BW14:BW50)</f>
        <v>0</v>
      </c>
      <c r="BX52" s="71"/>
      <c r="BY52" s="72">
        <f>SUM(BY14:BY50)</f>
        <v>0</v>
      </c>
      <c r="BZ52" s="73"/>
      <c r="CA52" s="72">
        <f>SUM(CA14:CA50)</f>
        <v>0</v>
      </c>
      <c r="CB52" s="71"/>
      <c r="CC52" s="72">
        <f>SUM(CC14:CC50)</f>
        <v>0</v>
      </c>
      <c r="CD52" s="71"/>
      <c r="CE52" s="72">
        <f>SUM(CE14:CE50)</f>
        <v>0</v>
      </c>
      <c r="CF52" s="71"/>
      <c r="CG52" s="72">
        <f>SUM(CG14:CG50)</f>
        <v>0</v>
      </c>
      <c r="CH52" s="73"/>
      <c r="CI52" s="72">
        <f>SUM(CI14:CI50)</f>
        <v>0</v>
      </c>
      <c r="CJ52" s="71"/>
      <c r="CK52" s="72">
        <f>SUM(CK14:CK50)</f>
        <v>0</v>
      </c>
      <c r="CL52" s="71"/>
      <c r="CM52" s="71"/>
      <c r="CN52" s="72">
        <f>SUM(CN14:CN50)</f>
        <v>0</v>
      </c>
      <c r="CO52" s="76">
        <f t="shared" ref="CO52:CO55" si="1">SUM(P52:CN52)</f>
        <v>0</v>
      </c>
    </row>
    <row r="53" spans="1:95" x14ac:dyDescent="0.35">
      <c r="A53" s="227" t="s">
        <v>59</v>
      </c>
      <c r="B53" s="227"/>
      <c r="C53" s="227"/>
      <c r="D53" s="227"/>
      <c r="E53" s="261"/>
      <c r="F53" s="73"/>
      <c r="G53" s="91">
        <f>COUNTIF(G14:G50, "NE")</f>
        <v>0</v>
      </c>
      <c r="H53" s="71"/>
      <c r="I53" s="91">
        <f>COUNTIF(I14:I50, "NE")</f>
        <v>0</v>
      </c>
      <c r="J53" s="71"/>
      <c r="K53" s="91">
        <f>COUNTIF(K14:K50, "NE")</f>
        <v>0</v>
      </c>
      <c r="L53" s="71"/>
      <c r="M53" s="91">
        <f>COUNTIF(M14:M50, "NE")</f>
        <v>0</v>
      </c>
      <c r="N53" s="121"/>
      <c r="O53" s="91">
        <f>COUNTIF(O14:O50, "NE")</f>
        <v>0</v>
      </c>
      <c r="P53" s="107"/>
      <c r="Q53" s="91">
        <f>COUNTIF(Q14:Q50, "NE")</f>
        <v>0</v>
      </c>
      <c r="R53" s="71"/>
      <c r="S53" s="91">
        <f>COUNTIF(S14:S50, "NE")</f>
        <v>0</v>
      </c>
      <c r="T53" s="71"/>
      <c r="U53" s="91">
        <f>COUNTIF(U14:U50, "NE")</f>
        <v>0</v>
      </c>
      <c r="V53" s="73"/>
      <c r="W53" s="91">
        <f>COUNTIF(W14:W50, "NE")</f>
        <v>0</v>
      </c>
      <c r="X53" s="71"/>
      <c r="Y53" s="91">
        <f>COUNTIF(Y14:Y50, "NE")</f>
        <v>0</v>
      </c>
      <c r="Z53" s="71"/>
      <c r="AA53" s="91">
        <f>COUNTIF(AA14:AA50, "NE")</f>
        <v>0</v>
      </c>
      <c r="AB53" s="71"/>
      <c r="AC53" s="91">
        <f>COUNTIF(AC14:AC50, "NE")</f>
        <v>0</v>
      </c>
      <c r="AD53" s="73"/>
      <c r="AE53" s="91">
        <f>COUNTIF(AE14:AE50, "NE")</f>
        <v>0</v>
      </c>
      <c r="AF53" s="71"/>
      <c r="AG53" s="91">
        <f>COUNTIF(AG14:AG50, "NE")</f>
        <v>0</v>
      </c>
      <c r="AH53" s="71"/>
      <c r="AI53" s="91">
        <f>COUNTIF(AI14:AI50, "NE")</f>
        <v>0</v>
      </c>
      <c r="AJ53" s="71"/>
      <c r="AK53" s="91">
        <f>COUNTIF(AK14:AK50, "NE")</f>
        <v>0</v>
      </c>
      <c r="AL53" s="73"/>
      <c r="AM53" s="91">
        <f>COUNTIF(AM14:AM50, "NE")</f>
        <v>0</v>
      </c>
      <c r="AN53" s="71"/>
      <c r="AO53" s="91">
        <f>COUNTIF(AO14:AO50, "NE")</f>
        <v>0</v>
      </c>
      <c r="AP53" s="71"/>
      <c r="AQ53" s="91">
        <f>COUNTIF(AQ14:AQ50, "NE")</f>
        <v>0</v>
      </c>
      <c r="AR53" s="71"/>
      <c r="AS53" s="91">
        <f>COUNTIF(AS14:AS50, "NE")</f>
        <v>0</v>
      </c>
      <c r="AT53" s="73"/>
      <c r="AU53" s="91">
        <f>COUNTIF(AU14:AU50, "NE")</f>
        <v>0</v>
      </c>
      <c r="AV53" s="71"/>
      <c r="AW53" s="91">
        <f>COUNTIF(AW14:AW50, "NE")</f>
        <v>0</v>
      </c>
      <c r="AX53" s="71"/>
      <c r="AY53" s="91">
        <f>COUNTIF(AY14:AY50, "NE")</f>
        <v>0</v>
      </c>
      <c r="AZ53" s="71"/>
      <c r="BA53" s="91">
        <f>COUNTIF(BA14:BA50, "NE")</f>
        <v>0</v>
      </c>
      <c r="BB53" s="73"/>
      <c r="BC53" s="91">
        <f>COUNTIF(BC14:BC50, "NE")</f>
        <v>0</v>
      </c>
      <c r="BD53" s="71"/>
      <c r="BE53" s="91">
        <f>COUNTIF(BE14:BE50, "NE")</f>
        <v>0</v>
      </c>
      <c r="BF53" s="71"/>
      <c r="BG53" s="91">
        <f>COUNTIF(BG14:BG50, "NE")</f>
        <v>0</v>
      </c>
      <c r="BH53" s="71"/>
      <c r="BI53" s="91">
        <f>COUNTIF(BI14:BI50, "NE")</f>
        <v>0</v>
      </c>
      <c r="BJ53" s="73"/>
      <c r="BK53" s="91">
        <f>COUNTIF(BK14:BK50, "NE")</f>
        <v>0</v>
      </c>
      <c r="BL53" s="71"/>
      <c r="BM53" s="91">
        <f>COUNTIF(BM14:BM50, "NE")</f>
        <v>0</v>
      </c>
      <c r="BN53" s="71"/>
      <c r="BO53" s="91">
        <f>COUNTIF(BO14:BO50, "NE")</f>
        <v>0</v>
      </c>
      <c r="BP53" s="71"/>
      <c r="BQ53" s="91">
        <f>COUNTIF(BQ14:BQ50, "NE")</f>
        <v>0</v>
      </c>
      <c r="BR53" s="73"/>
      <c r="BS53" s="91">
        <f>COUNTIF(BS14:BS50, "NE")</f>
        <v>0</v>
      </c>
      <c r="BT53" s="71"/>
      <c r="BU53" s="91">
        <f>COUNTIF(BU14:BU50, "NE")</f>
        <v>0</v>
      </c>
      <c r="BV53" s="71"/>
      <c r="BW53" s="91">
        <f>COUNTIF(BW14:BW50, "NE")</f>
        <v>0</v>
      </c>
      <c r="BX53" s="71"/>
      <c r="BY53" s="91">
        <f>COUNTIF(BY14:BY50, "NE")</f>
        <v>0</v>
      </c>
      <c r="BZ53" s="73"/>
      <c r="CA53" s="91">
        <f>COUNTIF(CA14:CA50, "NE")</f>
        <v>0</v>
      </c>
      <c r="CB53" s="71"/>
      <c r="CC53" s="91">
        <f>COUNTIF(CC14:CC50, "NE")</f>
        <v>0</v>
      </c>
      <c r="CD53" s="71"/>
      <c r="CE53" s="91">
        <f>COUNTIF(CE14:CE50, "NE")</f>
        <v>0</v>
      </c>
      <c r="CF53" s="71"/>
      <c r="CG53" s="91">
        <f>COUNTIF(CG14:CG50, "NE")</f>
        <v>0</v>
      </c>
      <c r="CH53" s="73"/>
      <c r="CI53" s="91">
        <f>COUNTIF(CI14:CI50, "NE")</f>
        <v>0</v>
      </c>
      <c r="CJ53" s="71"/>
      <c r="CK53" s="91">
        <f>COUNTIF(CK14:CK50, "NE")</f>
        <v>0</v>
      </c>
      <c r="CL53" s="71"/>
      <c r="CM53" s="91">
        <f>COUNTIF(CM14:CM50, "NE")</f>
        <v>0</v>
      </c>
      <c r="CN53" s="91">
        <f>COUNTIF(CN14:CN50, "NE")</f>
        <v>0</v>
      </c>
      <c r="CO53" s="76">
        <f t="shared" ref="CO53" si="2">SUM(P53:CN53)</f>
        <v>0</v>
      </c>
    </row>
    <row r="54" spans="1:95" x14ac:dyDescent="0.35">
      <c r="A54" s="229" t="s">
        <v>51</v>
      </c>
      <c r="B54" s="230"/>
      <c r="C54" s="230"/>
      <c r="D54" s="230"/>
      <c r="E54" s="230"/>
      <c r="F54" s="85">
        <f>COUNTIF(F14:F50,"R")</f>
        <v>0</v>
      </c>
      <c r="G54" s="25"/>
      <c r="H54" s="75">
        <f>COUNTIF(H14:H50,"R")</f>
        <v>0</v>
      </c>
      <c r="I54" s="25"/>
      <c r="J54" s="75">
        <f>COUNTIF(J14:J50,"R")</f>
        <v>0</v>
      </c>
      <c r="K54" s="25"/>
      <c r="L54" s="75">
        <f>COUNTIF(L14:L50,"R")</f>
        <v>0</v>
      </c>
      <c r="M54" s="47"/>
      <c r="N54" s="108">
        <f>COUNTIF(O14:O50,"R")</f>
        <v>0</v>
      </c>
      <c r="O54" s="25"/>
      <c r="P54" s="108">
        <f>COUNTIF(Q14:Q50,"R")</f>
        <v>0</v>
      </c>
      <c r="Q54" s="25"/>
      <c r="R54" s="75">
        <f>COUNTIF(S14:S50,"R")</f>
        <v>0</v>
      </c>
      <c r="S54" s="25"/>
      <c r="T54" s="75">
        <f>COUNTIF(U14:U50,"R")</f>
        <v>0</v>
      </c>
      <c r="U54" s="47"/>
      <c r="V54" s="85">
        <f>COUNTIF(V14:V50,"R")</f>
        <v>0</v>
      </c>
      <c r="W54" s="25"/>
      <c r="X54" s="75">
        <f>COUNTIF(X14:X50,"R")</f>
        <v>0</v>
      </c>
      <c r="Y54" s="25"/>
      <c r="Z54" s="75">
        <f>COUNTIF(Z14:Z50,"R")</f>
        <v>0</v>
      </c>
      <c r="AA54" s="25"/>
      <c r="AB54" s="75">
        <f>COUNTIF(AB14:AB50,"R")</f>
        <v>0</v>
      </c>
      <c r="AC54" s="47"/>
      <c r="AD54" s="85">
        <f>COUNTIF(AD14:AD50,"R")</f>
        <v>0</v>
      </c>
      <c r="AE54" s="25"/>
      <c r="AF54" s="75">
        <f>COUNTIF(AF14:AF50,"R")</f>
        <v>0</v>
      </c>
      <c r="AG54" s="25"/>
      <c r="AH54" s="75">
        <f>COUNTIF(AH14:AH50,"R")</f>
        <v>0</v>
      </c>
      <c r="AI54" s="25"/>
      <c r="AJ54" s="75">
        <f>COUNTIF(AJ14:AJ50,"R")</f>
        <v>0</v>
      </c>
      <c r="AK54" s="47"/>
      <c r="AL54" s="85">
        <f>COUNTIF(AL14:AL50,"R")</f>
        <v>0</v>
      </c>
      <c r="AM54" s="25"/>
      <c r="AN54" s="75">
        <f>COUNTIF(AN14:AN50,"R")</f>
        <v>0</v>
      </c>
      <c r="AO54" s="25"/>
      <c r="AP54" s="75">
        <f>COUNTIF(AP14:AP50,"R")</f>
        <v>0</v>
      </c>
      <c r="AQ54" s="25"/>
      <c r="AR54" s="75">
        <f>COUNTIF(AR14:AR50,"R")</f>
        <v>0</v>
      </c>
      <c r="AS54" s="47"/>
      <c r="AT54" s="85">
        <f>COUNTIF(AT14:AT50,"R")</f>
        <v>0</v>
      </c>
      <c r="AU54" s="25"/>
      <c r="AV54" s="75">
        <f>COUNTIF(AV14:AV50,"R")</f>
        <v>0</v>
      </c>
      <c r="AW54" s="25"/>
      <c r="AX54" s="75">
        <f>COUNTIF(AX14:AX50,"R")</f>
        <v>0</v>
      </c>
      <c r="AY54" s="25"/>
      <c r="AZ54" s="75">
        <f>COUNTIF(AZ14:AZ50,"R")</f>
        <v>0</v>
      </c>
      <c r="BA54" s="47"/>
      <c r="BB54" s="85">
        <f>COUNTIF(BB14:BB50,"R")</f>
        <v>0</v>
      </c>
      <c r="BC54" s="25"/>
      <c r="BD54" s="75">
        <f>COUNTIF(BD14:BD50,"R")</f>
        <v>0</v>
      </c>
      <c r="BE54" s="25"/>
      <c r="BF54" s="75">
        <f>COUNTIF(BF14:BF50,"R")</f>
        <v>0</v>
      </c>
      <c r="BG54" s="25"/>
      <c r="BH54" s="75">
        <f>COUNTIF(BH14:BH50,"R")</f>
        <v>0</v>
      </c>
      <c r="BI54" s="47"/>
      <c r="BJ54" s="85">
        <f>COUNTIF(BJ14:BJ50,"R")</f>
        <v>0</v>
      </c>
      <c r="BK54" s="25"/>
      <c r="BL54" s="75">
        <f>COUNTIF(BL14:BL50,"R")</f>
        <v>0</v>
      </c>
      <c r="BM54" s="25"/>
      <c r="BN54" s="75">
        <f>COUNTIF(BN14:BN50,"R")</f>
        <v>0</v>
      </c>
      <c r="BO54" s="25"/>
      <c r="BP54" s="75">
        <f>COUNTIF(BP14:BP50,"R")</f>
        <v>0</v>
      </c>
      <c r="BQ54" s="47"/>
      <c r="BR54" s="85">
        <f>COUNTIF(BR14:BR50,"R")</f>
        <v>0</v>
      </c>
      <c r="BS54" s="25"/>
      <c r="BT54" s="75">
        <f>COUNTIF(BT14:BT50,"R")</f>
        <v>0</v>
      </c>
      <c r="BU54" s="25"/>
      <c r="BV54" s="75">
        <f>COUNTIF(BV14:BV50,"R")</f>
        <v>0</v>
      </c>
      <c r="BW54" s="25"/>
      <c r="BX54" s="75">
        <f>COUNTIF(BX14:BX50,"R")</f>
        <v>0</v>
      </c>
      <c r="BY54" s="47"/>
      <c r="BZ54" s="85">
        <f>COUNTIF(BZ14:BZ50,"R")</f>
        <v>0</v>
      </c>
      <c r="CA54" s="25"/>
      <c r="CB54" s="75">
        <f>COUNTIF(CB14:CB50,"R")</f>
        <v>0</v>
      </c>
      <c r="CC54" s="25"/>
      <c r="CD54" s="75">
        <f>COUNTIF(CD14:CD50,"R")</f>
        <v>0</v>
      </c>
      <c r="CE54" s="25"/>
      <c r="CF54" s="75">
        <f>COUNTIF(CF14:CF50,"R")</f>
        <v>0</v>
      </c>
      <c r="CG54" s="47"/>
      <c r="CH54" s="85">
        <f>COUNTIF(CH14:CH50,"R")</f>
        <v>0</v>
      </c>
      <c r="CI54" s="25"/>
      <c r="CJ54" s="75">
        <f>COUNTIF(CJ14:CJ50,"R")</f>
        <v>0</v>
      </c>
      <c r="CK54" s="25"/>
      <c r="CL54" s="75">
        <f>COUNTIF(CL14:CL50,"R")</f>
        <v>0</v>
      </c>
      <c r="CM54" s="25"/>
      <c r="CN54" s="47"/>
      <c r="CO54" s="77">
        <f t="shared" si="1"/>
        <v>0</v>
      </c>
    </row>
    <row r="55" spans="1:95" ht="15" thickBot="1" x14ac:dyDescent="0.4">
      <c r="A55" s="224" t="s">
        <v>52</v>
      </c>
      <c r="B55" s="224"/>
      <c r="C55" s="224"/>
      <c r="D55" s="224"/>
      <c r="E55" s="231"/>
      <c r="F55" s="45"/>
      <c r="G55" s="86">
        <f>COUNTIF(G14:G50,"RE")</f>
        <v>0</v>
      </c>
      <c r="H55" s="46"/>
      <c r="I55" s="86">
        <f>COUNTIF(I14:I50,"RE")</f>
        <v>0</v>
      </c>
      <c r="J55" s="46"/>
      <c r="K55" s="86">
        <f>COUNTIF(K14:K50,"RE")</f>
        <v>0</v>
      </c>
      <c r="L55" s="46"/>
      <c r="M55" s="87">
        <f>COUNTIF(M14:M50,"RE")</f>
        <v>0</v>
      </c>
      <c r="N55" s="122"/>
      <c r="O55" s="86"/>
      <c r="P55" s="109"/>
      <c r="Q55" s="86">
        <f>COUNTIF(Q14:Q50,"RE")</f>
        <v>0</v>
      </c>
      <c r="R55" s="46"/>
      <c r="S55" s="86">
        <f>COUNTIF(S14:S50,"RE")</f>
        <v>0</v>
      </c>
      <c r="T55" s="46"/>
      <c r="U55" s="87">
        <f>COUNTIF(U14:U50,"RE")</f>
        <v>0</v>
      </c>
      <c r="V55" s="45"/>
      <c r="W55" s="86">
        <f>COUNTIF(W14:W50,"RE")</f>
        <v>0</v>
      </c>
      <c r="X55" s="46"/>
      <c r="Y55" s="86">
        <f>COUNTIF(Y14:Y50,"RE")</f>
        <v>0</v>
      </c>
      <c r="Z55" s="46"/>
      <c r="AA55" s="86">
        <f>COUNTIF(AA14:AA50,"RE")</f>
        <v>0</v>
      </c>
      <c r="AB55" s="46"/>
      <c r="AC55" s="87">
        <f>COUNTIF(AC14:AC50,"RE")</f>
        <v>0</v>
      </c>
      <c r="AD55" s="45"/>
      <c r="AE55" s="86">
        <f>COUNTIF(AE14:AE50,"RE")</f>
        <v>0</v>
      </c>
      <c r="AF55" s="46"/>
      <c r="AG55" s="86">
        <f>COUNTIF(AG14:AG50,"RE")</f>
        <v>0</v>
      </c>
      <c r="AH55" s="46"/>
      <c r="AI55" s="86">
        <f>COUNTIF(AI14:AI50,"RE")</f>
        <v>0</v>
      </c>
      <c r="AJ55" s="46"/>
      <c r="AK55" s="87">
        <f>COUNTIF(AK14:AK50,"RE")</f>
        <v>0</v>
      </c>
      <c r="AL55" s="45"/>
      <c r="AM55" s="86">
        <f>COUNTIF(AM14:AM50,"RE")</f>
        <v>0</v>
      </c>
      <c r="AN55" s="46"/>
      <c r="AO55" s="86">
        <f>COUNTIF(AO14:AO50,"RE")</f>
        <v>0</v>
      </c>
      <c r="AP55" s="46"/>
      <c r="AQ55" s="86">
        <f>COUNTIF(AQ14:AQ50,"RE")</f>
        <v>0</v>
      </c>
      <c r="AR55" s="46"/>
      <c r="AS55" s="87">
        <f>COUNTIF(AS14:AS50,"RE")</f>
        <v>0</v>
      </c>
      <c r="AT55" s="45"/>
      <c r="AU55" s="86">
        <f>COUNTIF(AU14:AU50,"RE")</f>
        <v>0</v>
      </c>
      <c r="AV55" s="46"/>
      <c r="AW55" s="86">
        <f>COUNTIF(AW14:AW50,"RE")</f>
        <v>0</v>
      </c>
      <c r="AX55" s="46"/>
      <c r="AY55" s="86">
        <f>COUNTIF(AY14:AY50,"RE")</f>
        <v>0</v>
      </c>
      <c r="AZ55" s="46"/>
      <c r="BA55" s="87">
        <f>COUNTIF(BA14:BA50,"RE")</f>
        <v>0</v>
      </c>
      <c r="BB55" s="45"/>
      <c r="BC55" s="86">
        <f>COUNTIF(BC14:BC50,"RE")</f>
        <v>0</v>
      </c>
      <c r="BD55" s="46"/>
      <c r="BE55" s="86">
        <f>COUNTIF(BE14:BE50,"RE")</f>
        <v>0</v>
      </c>
      <c r="BF55" s="46"/>
      <c r="BG55" s="86">
        <f>COUNTIF(BG14:BG50,"RE")</f>
        <v>0</v>
      </c>
      <c r="BH55" s="46"/>
      <c r="BI55" s="87">
        <f>COUNTIF(BI14:BI50,"RE")</f>
        <v>0</v>
      </c>
      <c r="BJ55" s="45"/>
      <c r="BK55" s="86">
        <f>COUNTIF(BK14:BK50,"RE")</f>
        <v>0</v>
      </c>
      <c r="BL55" s="46"/>
      <c r="BM55" s="86">
        <f>COUNTIF(BM14:BM50,"RE")</f>
        <v>0</v>
      </c>
      <c r="BN55" s="46"/>
      <c r="BO55" s="86">
        <f>COUNTIF(BO14:BO50,"RE")</f>
        <v>0</v>
      </c>
      <c r="BP55" s="46"/>
      <c r="BQ55" s="87">
        <f>COUNTIF(BQ14:BQ50,"RE")</f>
        <v>0</v>
      </c>
      <c r="BR55" s="45"/>
      <c r="BS55" s="87">
        <f>COUNTIF(BS14:BS50,"RE o A")</f>
        <v>0</v>
      </c>
      <c r="BT55" s="46"/>
      <c r="BU55" s="87">
        <f>COUNTIF(BU14:BU50,"RE o A")</f>
        <v>0</v>
      </c>
      <c r="BV55" s="46"/>
      <c r="BW55" s="87">
        <f>COUNTIF(BW14:BW50,"RE o A")</f>
        <v>0</v>
      </c>
      <c r="BX55" s="46"/>
      <c r="BY55" s="87">
        <f>COUNTIF(BY14:BY50,"RE o A")</f>
        <v>0</v>
      </c>
      <c r="BZ55" s="45"/>
      <c r="CA55" s="87">
        <f>COUNTIF(CA14:CA50,"RE o A")</f>
        <v>0</v>
      </c>
      <c r="CB55" s="46"/>
      <c r="CC55" s="87">
        <f>COUNTIF(CC14:CC50,"RE o A")</f>
        <v>0</v>
      </c>
      <c r="CD55" s="46"/>
      <c r="CE55" s="87">
        <f>COUNTIF(CE14:CE50,"RE o A")</f>
        <v>0</v>
      </c>
      <c r="CF55" s="46"/>
      <c r="CG55" s="87">
        <f>COUNTIF(CG14:CG50,"RE o A")</f>
        <v>0</v>
      </c>
      <c r="CH55" s="45"/>
      <c r="CI55" s="87">
        <f>COUNTIF(CI14:CI50,"RE o A")</f>
        <v>0</v>
      </c>
      <c r="CJ55" s="46"/>
      <c r="CK55" s="87">
        <f>COUNTIF(CK14:CK50,"RE o A")</f>
        <v>0</v>
      </c>
      <c r="CL55" s="46"/>
      <c r="CM55" s="46"/>
      <c r="CN55" s="87">
        <f>COUNTIF(CN14:CN50,"RE o A")</f>
        <v>0</v>
      </c>
      <c r="CO55" s="78">
        <f t="shared" si="1"/>
        <v>0</v>
      </c>
    </row>
    <row r="56" spans="1:95" x14ac:dyDescent="0.35">
      <c r="A56" s="176" t="s">
        <v>54</v>
      </c>
      <c r="B56" s="177"/>
      <c r="C56" s="177"/>
      <c r="D56" s="177"/>
      <c r="E56" s="232"/>
      <c r="F56" s="262">
        <f>SUM(F51:M51)</f>
        <v>49</v>
      </c>
      <c r="G56" s="263"/>
      <c r="H56" s="263"/>
      <c r="I56" s="263"/>
      <c r="J56" s="263"/>
      <c r="K56" s="263"/>
      <c r="L56" s="263"/>
      <c r="M56" s="264"/>
      <c r="N56" s="235">
        <f>SUM(N51:U51)</f>
        <v>35</v>
      </c>
      <c r="O56" s="236"/>
      <c r="P56" s="236"/>
      <c r="Q56" s="236"/>
      <c r="R56" s="236"/>
      <c r="S56" s="236"/>
      <c r="T56" s="236"/>
      <c r="U56" s="237"/>
      <c r="V56" s="262">
        <f>SUM(V51:AC51)</f>
        <v>22</v>
      </c>
      <c r="W56" s="263"/>
      <c r="X56" s="263"/>
      <c r="Y56" s="263"/>
      <c r="Z56" s="263"/>
      <c r="AA56" s="263"/>
      <c r="AB56" s="263"/>
      <c r="AC56" s="264"/>
      <c r="AD56" s="262">
        <f>SUM(AD51:AK51)</f>
        <v>25</v>
      </c>
      <c r="AE56" s="263"/>
      <c r="AF56" s="263"/>
      <c r="AG56" s="263"/>
      <c r="AH56" s="263"/>
      <c r="AI56" s="263"/>
      <c r="AJ56" s="263"/>
      <c r="AK56" s="264"/>
      <c r="AL56" s="262">
        <f>SUM(AL51:AS51)</f>
        <v>28</v>
      </c>
      <c r="AM56" s="263"/>
      <c r="AN56" s="263"/>
      <c r="AO56" s="263"/>
      <c r="AP56" s="263"/>
      <c r="AQ56" s="263"/>
      <c r="AR56" s="263"/>
      <c r="AS56" s="264"/>
      <c r="AT56" s="262">
        <f>SUM(AT51:BA51)</f>
        <v>39</v>
      </c>
      <c r="AU56" s="263"/>
      <c r="AV56" s="263"/>
      <c r="AW56" s="263"/>
      <c r="AX56" s="263"/>
      <c r="AY56" s="263"/>
      <c r="AZ56" s="263"/>
      <c r="BA56" s="264"/>
      <c r="BB56" s="262">
        <f>SUM(BB51:BI51)</f>
        <v>26</v>
      </c>
      <c r="BC56" s="263"/>
      <c r="BD56" s="263"/>
      <c r="BE56" s="263"/>
      <c r="BF56" s="263"/>
      <c r="BG56" s="263"/>
      <c r="BH56" s="263"/>
      <c r="BI56" s="264"/>
      <c r="BJ56" s="262">
        <f>SUM(BJ51:BQ51)</f>
        <v>21</v>
      </c>
      <c r="BK56" s="263"/>
      <c r="BL56" s="263"/>
      <c r="BM56" s="263"/>
      <c r="BN56" s="263"/>
      <c r="BO56" s="263"/>
      <c r="BP56" s="263"/>
      <c r="BQ56" s="264"/>
      <c r="BR56" s="262">
        <f>SUM(BR51:BY51)</f>
        <v>21</v>
      </c>
      <c r="BS56" s="263"/>
      <c r="BT56" s="263"/>
      <c r="BU56" s="263"/>
      <c r="BV56" s="263"/>
      <c r="BW56" s="263"/>
      <c r="BX56" s="263"/>
      <c r="BY56" s="264"/>
      <c r="BZ56" s="262">
        <f>SUM(BZ51:CG51)</f>
        <v>28</v>
      </c>
      <c r="CA56" s="263"/>
      <c r="CB56" s="263"/>
      <c r="CC56" s="263"/>
      <c r="CD56" s="263"/>
      <c r="CE56" s="263"/>
      <c r="CF56" s="263"/>
      <c r="CG56" s="264"/>
      <c r="CH56" s="262">
        <f>SUM(CH51:CN51)</f>
        <v>19</v>
      </c>
      <c r="CI56" s="263"/>
      <c r="CJ56" s="263"/>
      <c r="CK56" s="263"/>
      <c r="CL56" s="263"/>
      <c r="CM56" s="263"/>
      <c r="CN56" s="264"/>
      <c r="CO56" s="79">
        <f>SUM(F56:CN56)</f>
        <v>313</v>
      </c>
    </row>
    <row r="57" spans="1:95" x14ac:dyDescent="0.35">
      <c r="A57" s="233" t="s">
        <v>53</v>
      </c>
      <c r="B57" s="178"/>
      <c r="C57" s="178"/>
      <c r="D57" s="178"/>
      <c r="E57" s="234"/>
      <c r="F57" s="253">
        <f>SUM(F52:M52)</f>
        <v>0</v>
      </c>
      <c r="G57" s="254"/>
      <c r="H57" s="254"/>
      <c r="I57" s="254"/>
      <c r="J57" s="254"/>
      <c r="K57" s="254"/>
      <c r="L57" s="254"/>
      <c r="M57" s="255"/>
      <c r="N57" s="238">
        <f>SUM(O52:U52)</f>
        <v>0</v>
      </c>
      <c r="O57" s="239"/>
      <c r="P57" s="239"/>
      <c r="Q57" s="239"/>
      <c r="R57" s="239"/>
      <c r="S57" s="239"/>
      <c r="T57" s="239"/>
      <c r="U57" s="240"/>
      <c r="V57" s="253">
        <f>SUM(V52:AC52)</f>
        <v>0</v>
      </c>
      <c r="W57" s="254"/>
      <c r="X57" s="254"/>
      <c r="Y57" s="254"/>
      <c r="Z57" s="254"/>
      <c r="AA57" s="254"/>
      <c r="AB57" s="254"/>
      <c r="AC57" s="255"/>
      <c r="AD57" s="253">
        <f>SUM(AD52:AK52)</f>
        <v>0</v>
      </c>
      <c r="AE57" s="254"/>
      <c r="AF57" s="254"/>
      <c r="AG57" s="254"/>
      <c r="AH57" s="254"/>
      <c r="AI57" s="254"/>
      <c r="AJ57" s="254"/>
      <c r="AK57" s="255"/>
      <c r="AL57" s="253">
        <f>SUM(AL52:AS52)</f>
        <v>0</v>
      </c>
      <c r="AM57" s="254"/>
      <c r="AN57" s="254"/>
      <c r="AO57" s="254"/>
      <c r="AP57" s="254"/>
      <c r="AQ57" s="254"/>
      <c r="AR57" s="254"/>
      <c r="AS57" s="255"/>
      <c r="AT57" s="253">
        <f>SUM(AT52:BA52)</f>
        <v>0</v>
      </c>
      <c r="AU57" s="254"/>
      <c r="AV57" s="254"/>
      <c r="AW57" s="254"/>
      <c r="AX57" s="254"/>
      <c r="AY57" s="254"/>
      <c r="AZ57" s="254"/>
      <c r="BA57" s="255"/>
      <c r="BB57" s="253">
        <f>SUM(BB52:BI52)</f>
        <v>0</v>
      </c>
      <c r="BC57" s="254"/>
      <c r="BD57" s="254"/>
      <c r="BE57" s="254"/>
      <c r="BF57" s="254"/>
      <c r="BG57" s="254"/>
      <c r="BH57" s="254"/>
      <c r="BI57" s="255"/>
      <c r="BJ57" s="253">
        <f>SUM(BJ52:BQ52)</f>
        <v>0</v>
      </c>
      <c r="BK57" s="254"/>
      <c r="BL57" s="254"/>
      <c r="BM57" s="254"/>
      <c r="BN57" s="254"/>
      <c r="BO57" s="254"/>
      <c r="BP57" s="254"/>
      <c r="BQ57" s="255"/>
      <c r="BR57" s="253">
        <f>SUM(BR52:BY52)</f>
        <v>0</v>
      </c>
      <c r="BS57" s="254"/>
      <c r="BT57" s="254"/>
      <c r="BU57" s="254"/>
      <c r="BV57" s="254"/>
      <c r="BW57" s="254"/>
      <c r="BX57" s="254"/>
      <c r="BY57" s="255"/>
      <c r="BZ57" s="253">
        <f>SUM(BZ52:CG52)</f>
        <v>0</v>
      </c>
      <c r="CA57" s="254"/>
      <c r="CB57" s="254"/>
      <c r="CC57" s="254"/>
      <c r="CD57" s="254"/>
      <c r="CE57" s="254"/>
      <c r="CF57" s="254"/>
      <c r="CG57" s="255"/>
      <c r="CH57" s="253">
        <f>SUM(CH52:CN52)</f>
        <v>0</v>
      </c>
      <c r="CI57" s="254"/>
      <c r="CJ57" s="254"/>
      <c r="CK57" s="254"/>
      <c r="CL57" s="254"/>
      <c r="CM57" s="254"/>
      <c r="CN57" s="255"/>
      <c r="CO57" s="80">
        <f t="shared" ref="CO57:CO61" si="3">SUM(N57:CN57)</f>
        <v>0</v>
      </c>
    </row>
    <row r="58" spans="1:95" x14ac:dyDescent="0.35">
      <c r="A58" s="226" t="s">
        <v>55</v>
      </c>
      <c r="B58" s="227"/>
      <c r="C58" s="227"/>
      <c r="D58" s="227"/>
      <c r="E58" s="228"/>
      <c r="F58" s="241">
        <f>IF(F57-F56&gt;0,F57-F56,F56-F57)</f>
        <v>49</v>
      </c>
      <c r="G58" s="242"/>
      <c r="H58" s="242"/>
      <c r="I58" s="242"/>
      <c r="J58" s="242"/>
      <c r="K58" s="242"/>
      <c r="L58" s="242"/>
      <c r="M58" s="243"/>
      <c r="N58" s="241">
        <f>IF(N57-N56&gt;0,N57-N56,N56-N57)</f>
        <v>35</v>
      </c>
      <c r="O58" s="242"/>
      <c r="P58" s="242"/>
      <c r="Q58" s="242"/>
      <c r="R58" s="242"/>
      <c r="S58" s="242"/>
      <c r="T58" s="242"/>
      <c r="U58" s="243"/>
      <c r="V58" s="241">
        <f>IF(V57-V56&gt;0,V57-V56,V56-V57)</f>
        <v>22</v>
      </c>
      <c r="W58" s="242"/>
      <c r="X58" s="242"/>
      <c r="Y58" s="242"/>
      <c r="Z58" s="242"/>
      <c r="AA58" s="242"/>
      <c r="AB58" s="242"/>
      <c r="AC58" s="243"/>
      <c r="AD58" s="241">
        <f>IF(AD57-AD56&gt;0,AD57-AD56,AD56-AD57)</f>
        <v>25</v>
      </c>
      <c r="AE58" s="242"/>
      <c r="AF58" s="242"/>
      <c r="AG58" s="242"/>
      <c r="AH58" s="242"/>
      <c r="AI58" s="242"/>
      <c r="AJ58" s="242"/>
      <c r="AK58" s="243"/>
      <c r="AL58" s="241">
        <f>IF(AL57-AL56&gt;0,AL57-AL56,AL56-AL57)</f>
        <v>28</v>
      </c>
      <c r="AM58" s="242"/>
      <c r="AN58" s="242"/>
      <c r="AO58" s="242"/>
      <c r="AP58" s="242"/>
      <c r="AQ58" s="242"/>
      <c r="AR58" s="242"/>
      <c r="AS58" s="243"/>
      <c r="AT58" s="241">
        <f>IF(AT57-AT56&gt;0,AT57-AT56,AT56-AT57)</f>
        <v>39</v>
      </c>
      <c r="AU58" s="242"/>
      <c r="AV58" s="242"/>
      <c r="AW58" s="242"/>
      <c r="AX58" s="242"/>
      <c r="AY58" s="242"/>
      <c r="AZ58" s="242"/>
      <c r="BA58" s="243"/>
      <c r="BB58" s="241">
        <f>IF(BB57-BB56&gt;0,BB57-BB56,BB56-BB57)</f>
        <v>26</v>
      </c>
      <c r="BC58" s="242"/>
      <c r="BD58" s="242"/>
      <c r="BE58" s="242"/>
      <c r="BF58" s="242"/>
      <c r="BG58" s="242"/>
      <c r="BH58" s="242"/>
      <c r="BI58" s="243"/>
      <c r="BJ58" s="241">
        <f>IF(BJ57-BJ56&gt;0,BJ57-BJ56,BJ56-BJ57)</f>
        <v>21</v>
      </c>
      <c r="BK58" s="242"/>
      <c r="BL58" s="242"/>
      <c r="BM58" s="242"/>
      <c r="BN58" s="242"/>
      <c r="BO58" s="242"/>
      <c r="BP58" s="242"/>
      <c r="BQ58" s="243"/>
      <c r="BR58" s="241">
        <f>IF(BR57-BR56&gt;0,BR57-BR56,BR56-BR57)</f>
        <v>21</v>
      </c>
      <c r="BS58" s="242"/>
      <c r="BT58" s="242"/>
      <c r="BU58" s="242"/>
      <c r="BV58" s="242"/>
      <c r="BW58" s="242"/>
      <c r="BX58" s="242"/>
      <c r="BY58" s="243"/>
      <c r="BZ58" s="241">
        <f>IF(BZ57-BZ56&gt;0,BZ57-BZ56,BZ56-BZ57)</f>
        <v>28</v>
      </c>
      <c r="CA58" s="242"/>
      <c r="CB58" s="242"/>
      <c r="CC58" s="242"/>
      <c r="CD58" s="242"/>
      <c r="CE58" s="242"/>
      <c r="CF58" s="242"/>
      <c r="CG58" s="243"/>
      <c r="CH58" s="241">
        <f>IF(CH57-CH56&gt;0,CH57-CH56,CH56-CH57)</f>
        <v>19</v>
      </c>
      <c r="CI58" s="242"/>
      <c r="CJ58" s="242"/>
      <c r="CK58" s="242"/>
      <c r="CL58" s="242"/>
      <c r="CM58" s="242"/>
      <c r="CN58" s="243"/>
      <c r="CO58" s="81">
        <f>SUM(F58:CN58)</f>
        <v>313</v>
      </c>
    </row>
    <row r="59" spans="1:95" x14ac:dyDescent="0.35">
      <c r="A59" s="256" t="s">
        <v>57</v>
      </c>
      <c r="B59" s="257"/>
      <c r="C59" s="257"/>
      <c r="D59" s="257"/>
      <c r="E59" s="258"/>
      <c r="F59" s="244">
        <f>SUM(F54:M54)</f>
        <v>0</v>
      </c>
      <c r="G59" s="245"/>
      <c r="H59" s="245"/>
      <c r="I59" s="245"/>
      <c r="J59" s="245"/>
      <c r="K59" s="245"/>
      <c r="L59" s="245"/>
      <c r="M59" s="246"/>
      <c r="N59" s="244">
        <f>SUM(P54:U54)</f>
        <v>0</v>
      </c>
      <c r="O59" s="245"/>
      <c r="P59" s="245"/>
      <c r="Q59" s="245"/>
      <c r="R59" s="245"/>
      <c r="S59" s="245"/>
      <c r="T59" s="245"/>
      <c r="U59" s="246"/>
      <c r="V59" s="244">
        <f>SUM(V54:AC54)</f>
        <v>0</v>
      </c>
      <c r="W59" s="245"/>
      <c r="X59" s="245"/>
      <c r="Y59" s="245"/>
      <c r="Z59" s="245"/>
      <c r="AA59" s="245"/>
      <c r="AB59" s="245"/>
      <c r="AC59" s="246"/>
      <c r="AD59" s="244">
        <f>SUM(AD54:AK54)</f>
        <v>0</v>
      </c>
      <c r="AE59" s="245"/>
      <c r="AF59" s="245"/>
      <c r="AG59" s="245"/>
      <c r="AH59" s="245"/>
      <c r="AI59" s="245"/>
      <c r="AJ59" s="245"/>
      <c r="AK59" s="246"/>
      <c r="AL59" s="244">
        <f t="shared" ref="AL59:AL60" si="4">SUM(AL54:AS54)</f>
        <v>0</v>
      </c>
      <c r="AM59" s="245"/>
      <c r="AN59" s="245"/>
      <c r="AO59" s="245"/>
      <c r="AP59" s="245"/>
      <c r="AQ59" s="245"/>
      <c r="AR59" s="245"/>
      <c r="AS59" s="246"/>
      <c r="AT59" s="244">
        <f>SUM(AT54:BA54)</f>
        <v>0</v>
      </c>
      <c r="AU59" s="245"/>
      <c r="AV59" s="245"/>
      <c r="AW59" s="245"/>
      <c r="AX59" s="245"/>
      <c r="AY59" s="245"/>
      <c r="AZ59" s="245"/>
      <c r="BA59" s="246"/>
      <c r="BB59" s="244">
        <f t="shared" ref="BB59:BB60" si="5">SUM(BB54:BI54)</f>
        <v>0</v>
      </c>
      <c r="BC59" s="245"/>
      <c r="BD59" s="245"/>
      <c r="BE59" s="245"/>
      <c r="BF59" s="245"/>
      <c r="BG59" s="245"/>
      <c r="BH59" s="245"/>
      <c r="BI59" s="246"/>
      <c r="BJ59" s="244">
        <f t="shared" ref="BJ59:BJ60" si="6">SUM(BJ54:BQ54)</f>
        <v>0</v>
      </c>
      <c r="BK59" s="245"/>
      <c r="BL59" s="245"/>
      <c r="BM59" s="245"/>
      <c r="BN59" s="245"/>
      <c r="BO59" s="245"/>
      <c r="BP59" s="245"/>
      <c r="BQ59" s="246"/>
      <c r="BR59" s="244">
        <f>SUM(BR54:BY54)</f>
        <v>0</v>
      </c>
      <c r="BS59" s="245"/>
      <c r="BT59" s="245"/>
      <c r="BU59" s="245"/>
      <c r="BV59" s="245"/>
      <c r="BW59" s="245"/>
      <c r="BX59" s="245"/>
      <c r="BY59" s="246"/>
      <c r="BZ59" s="244">
        <f>SUM(BZ54:CG54)</f>
        <v>0</v>
      </c>
      <c r="CA59" s="245"/>
      <c r="CB59" s="245"/>
      <c r="CC59" s="245"/>
      <c r="CD59" s="245"/>
      <c r="CE59" s="245"/>
      <c r="CF59" s="245"/>
      <c r="CG59" s="246"/>
      <c r="CH59" s="269">
        <f>SUM(CH54:CN54)</f>
        <v>0</v>
      </c>
      <c r="CI59" s="270"/>
      <c r="CJ59" s="270"/>
      <c r="CK59" s="270"/>
      <c r="CL59" s="270"/>
      <c r="CM59" s="270"/>
      <c r="CN59" s="271"/>
      <c r="CO59" s="82">
        <f t="shared" si="3"/>
        <v>0</v>
      </c>
    </row>
    <row r="60" spans="1:95" ht="15" thickBot="1" x14ac:dyDescent="0.4">
      <c r="A60" s="223" t="s">
        <v>56</v>
      </c>
      <c r="B60" s="224"/>
      <c r="C60" s="224"/>
      <c r="D60" s="224"/>
      <c r="E60" s="225"/>
      <c r="F60" s="250">
        <f>SUM(F55:M55)</f>
        <v>0</v>
      </c>
      <c r="G60" s="251"/>
      <c r="H60" s="251"/>
      <c r="I60" s="251"/>
      <c r="J60" s="251"/>
      <c r="K60" s="251"/>
      <c r="L60" s="251"/>
      <c r="M60" s="252"/>
      <c r="N60" s="247">
        <f>SUM(P55:U55)</f>
        <v>0</v>
      </c>
      <c r="O60" s="248"/>
      <c r="P60" s="248"/>
      <c r="Q60" s="248"/>
      <c r="R60" s="248"/>
      <c r="S60" s="248"/>
      <c r="T60" s="248"/>
      <c r="U60" s="249"/>
      <c r="V60" s="250">
        <f>SUM(V55:AC55)</f>
        <v>0</v>
      </c>
      <c r="W60" s="251"/>
      <c r="X60" s="251"/>
      <c r="Y60" s="251"/>
      <c r="Z60" s="251"/>
      <c r="AA60" s="251"/>
      <c r="AB60" s="251"/>
      <c r="AC60" s="252"/>
      <c r="AD60" s="266">
        <f t="shared" ref="AD60" si="7">SUM(AD55:AK55)</f>
        <v>0</v>
      </c>
      <c r="AE60" s="267"/>
      <c r="AF60" s="267"/>
      <c r="AG60" s="267"/>
      <c r="AH60" s="267"/>
      <c r="AI60" s="267"/>
      <c r="AJ60" s="267"/>
      <c r="AK60" s="268"/>
      <c r="AL60" s="266">
        <f t="shared" si="4"/>
        <v>0</v>
      </c>
      <c r="AM60" s="267"/>
      <c r="AN60" s="267"/>
      <c r="AO60" s="267"/>
      <c r="AP60" s="267"/>
      <c r="AQ60" s="267"/>
      <c r="AR60" s="267"/>
      <c r="AS60" s="268"/>
      <c r="AT60" s="266">
        <f>SUM(AT55:BA55)</f>
        <v>0</v>
      </c>
      <c r="AU60" s="267"/>
      <c r="AV60" s="267"/>
      <c r="AW60" s="267"/>
      <c r="AX60" s="267"/>
      <c r="AY60" s="267"/>
      <c r="AZ60" s="267"/>
      <c r="BA60" s="268"/>
      <c r="BB60" s="266">
        <f t="shared" si="5"/>
        <v>0</v>
      </c>
      <c r="BC60" s="267"/>
      <c r="BD60" s="267"/>
      <c r="BE60" s="267"/>
      <c r="BF60" s="267"/>
      <c r="BG60" s="267"/>
      <c r="BH60" s="267"/>
      <c r="BI60" s="268"/>
      <c r="BJ60" s="266">
        <f t="shared" si="6"/>
        <v>0</v>
      </c>
      <c r="BK60" s="267"/>
      <c r="BL60" s="267"/>
      <c r="BM60" s="267"/>
      <c r="BN60" s="267"/>
      <c r="BO60" s="267"/>
      <c r="BP60" s="267"/>
      <c r="BQ60" s="268"/>
      <c r="BR60" s="266">
        <f>SUM(BR55:BY55)</f>
        <v>0</v>
      </c>
      <c r="BS60" s="267"/>
      <c r="BT60" s="267"/>
      <c r="BU60" s="267"/>
      <c r="BV60" s="267"/>
      <c r="BW60" s="267"/>
      <c r="BX60" s="267"/>
      <c r="BY60" s="268"/>
      <c r="BZ60" s="266">
        <f>SUM(BZ55:CG55)</f>
        <v>0</v>
      </c>
      <c r="CA60" s="267"/>
      <c r="CB60" s="267"/>
      <c r="CC60" s="267"/>
      <c r="CD60" s="267"/>
      <c r="CE60" s="267"/>
      <c r="CF60" s="267"/>
      <c r="CG60" s="268"/>
      <c r="CH60" s="250">
        <f>SUM(CH55:CN55)</f>
        <v>0</v>
      </c>
      <c r="CI60" s="251"/>
      <c r="CJ60" s="251"/>
      <c r="CK60" s="251"/>
      <c r="CL60" s="251"/>
      <c r="CM60" s="251"/>
      <c r="CN60" s="252"/>
      <c r="CO60" s="83">
        <f t="shared" si="3"/>
        <v>0</v>
      </c>
    </row>
    <row r="61" spans="1:95" ht="15" thickBot="1" x14ac:dyDescent="0.4">
      <c r="A61" s="275" t="s">
        <v>58</v>
      </c>
      <c r="B61" s="276"/>
      <c r="C61" s="276"/>
      <c r="D61" s="276"/>
      <c r="E61" s="277"/>
      <c r="F61" s="272">
        <f>F57+F60</f>
        <v>0</v>
      </c>
      <c r="G61" s="273"/>
      <c r="H61" s="273"/>
      <c r="I61" s="273"/>
      <c r="J61" s="273"/>
      <c r="K61" s="273"/>
      <c r="L61" s="273"/>
      <c r="M61" s="274"/>
      <c r="N61" s="278">
        <f>N57+N60</f>
        <v>0</v>
      </c>
      <c r="O61" s="279"/>
      <c r="P61" s="279"/>
      <c r="Q61" s="279"/>
      <c r="R61" s="279"/>
      <c r="S61" s="279"/>
      <c r="T61" s="279"/>
      <c r="U61" s="280"/>
      <c r="V61" s="272">
        <f>V57+V60</f>
        <v>0</v>
      </c>
      <c r="W61" s="273"/>
      <c r="X61" s="273"/>
      <c r="Y61" s="273"/>
      <c r="Z61" s="273"/>
      <c r="AA61" s="273"/>
      <c r="AB61" s="273"/>
      <c r="AC61" s="274"/>
      <c r="AD61" s="272">
        <f>AD57+AD60</f>
        <v>0</v>
      </c>
      <c r="AE61" s="273"/>
      <c r="AF61" s="273"/>
      <c r="AG61" s="273"/>
      <c r="AH61" s="273"/>
      <c r="AI61" s="273"/>
      <c r="AJ61" s="273"/>
      <c r="AK61" s="274"/>
      <c r="AL61" s="272">
        <f>AL57+AL60</f>
        <v>0</v>
      </c>
      <c r="AM61" s="273"/>
      <c r="AN61" s="273"/>
      <c r="AO61" s="273"/>
      <c r="AP61" s="273"/>
      <c r="AQ61" s="273"/>
      <c r="AR61" s="273"/>
      <c r="AS61" s="274"/>
      <c r="AT61" s="272">
        <f>AT57+AT60</f>
        <v>0</v>
      </c>
      <c r="AU61" s="273"/>
      <c r="AV61" s="273"/>
      <c r="AW61" s="273"/>
      <c r="AX61" s="273"/>
      <c r="AY61" s="273"/>
      <c r="AZ61" s="273"/>
      <c r="BA61" s="274"/>
      <c r="BB61" s="272">
        <f>BB57+BB60</f>
        <v>0</v>
      </c>
      <c r="BC61" s="273"/>
      <c r="BD61" s="273"/>
      <c r="BE61" s="273"/>
      <c r="BF61" s="273"/>
      <c r="BG61" s="273"/>
      <c r="BH61" s="273"/>
      <c r="BI61" s="274"/>
      <c r="BJ61" s="272">
        <f>BJ57+BJ60</f>
        <v>0</v>
      </c>
      <c r="BK61" s="273"/>
      <c r="BL61" s="273"/>
      <c r="BM61" s="273"/>
      <c r="BN61" s="273"/>
      <c r="BO61" s="273"/>
      <c r="BP61" s="273"/>
      <c r="BQ61" s="274"/>
      <c r="BR61" s="272">
        <f>BR57+BR60</f>
        <v>0</v>
      </c>
      <c r="BS61" s="273"/>
      <c r="BT61" s="273"/>
      <c r="BU61" s="273"/>
      <c r="BV61" s="273"/>
      <c r="BW61" s="273"/>
      <c r="BX61" s="273"/>
      <c r="BY61" s="274"/>
      <c r="BZ61" s="272">
        <f>BZ57+BZ60</f>
        <v>0</v>
      </c>
      <c r="CA61" s="273"/>
      <c r="CB61" s="273"/>
      <c r="CC61" s="273"/>
      <c r="CD61" s="273"/>
      <c r="CE61" s="273"/>
      <c r="CF61" s="273"/>
      <c r="CG61" s="274"/>
      <c r="CH61" s="272">
        <f>CH57+CH60</f>
        <v>0</v>
      </c>
      <c r="CI61" s="273"/>
      <c r="CJ61" s="273"/>
      <c r="CK61" s="273"/>
      <c r="CL61" s="273"/>
      <c r="CM61" s="273"/>
      <c r="CN61" s="274"/>
      <c r="CO61" s="84">
        <f t="shared" si="3"/>
        <v>0</v>
      </c>
      <c r="CQ61">
        <f>CO61/CO56</f>
        <v>0</v>
      </c>
    </row>
    <row r="63" spans="1:95" x14ac:dyDescent="0.35">
      <c r="BU63" s="175"/>
      <c r="BV63" s="175"/>
    </row>
    <row r="64" spans="1:95" x14ac:dyDescent="0.35">
      <c r="BU64" s="175"/>
      <c r="BV64" s="175"/>
    </row>
    <row r="69" spans="21:22" x14ac:dyDescent="0.35">
      <c r="U69" s="175"/>
      <c r="V69" s="175"/>
    </row>
  </sheetData>
  <sheetProtection algorithmName="SHA-512" hashValue="N19tYM3eaI4w2wyTFo9ZMsKNFcGBIZiT8OEBbo5uLvrbnsXwAAEmHIjdHOC4Saxsfh/ctq9mWlScToGgMIS5cA==" saltValue="ZUO2MDpvqKQI/VbW5qSeGg==" spinCount="100000" sheet="1" objects="1" scenarios="1" selectLockedCells="1" selectUnlockedCells="1"/>
  <mergeCells count="167">
    <mergeCell ref="BB12:BC12"/>
    <mergeCell ref="C11:C13"/>
    <mergeCell ref="V57:AC57"/>
    <mergeCell ref="V59:AC59"/>
    <mergeCell ref="AD56:AK56"/>
    <mergeCell ref="AD57:AK57"/>
    <mergeCell ref="AB9:AD9"/>
    <mergeCell ref="AE9:AL9"/>
    <mergeCell ref="U69:V69"/>
    <mergeCell ref="F12:G12"/>
    <mergeCell ref="H12:I12"/>
    <mergeCell ref="J12:K12"/>
    <mergeCell ref="L12:M12"/>
    <mergeCell ref="F56:M56"/>
    <mergeCell ref="AD59:AK59"/>
    <mergeCell ref="AD58:AK58"/>
    <mergeCell ref="AL58:AS58"/>
    <mergeCell ref="V60:AC60"/>
    <mergeCell ref="AD60:AK60"/>
    <mergeCell ref="AL59:AS59"/>
    <mergeCell ref="AL60:AS60"/>
    <mergeCell ref="V58:AC58"/>
    <mergeCell ref="G9:M9"/>
    <mergeCell ref="N9:S9"/>
    <mergeCell ref="BU63:BV63"/>
    <mergeCell ref="BU64:BV64"/>
    <mergeCell ref="BJ60:BQ60"/>
    <mergeCell ref="BR56:BY56"/>
    <mergeCell ref="BJ58:BQ58"/>
    <mergeCell ref="AT56:BA56"/>
    <mergeCell ref="AT57:BA57"/>
    <mergeCell ref="AT59:BA59"/>
    <mergeCell ref="AT60:BA60"/>
    <mergeCell ref="BB60:BI60"/>
    <mergeCell ref="BB59:BI59"/>
    <mergeCell ref="BB57:BI57"/>
    <mergeCell ref="BB56:BI56"/>
    <mergeCell ref="AT58:BA58"/>
    <mergeCell ref="BB58:BI58"/>
    <mergeCell ref="BJ56:BQ56"/>
    <mergeCell ref="BJ57:BQ57"/>
    <mergeCell ref="BJ59:BQ59"/>
    <mergeCell ref="CH61:CN61"/>
    <mergeCell ref="AT61:BA61"/>
    <mergeCell ref="BB61:BI61"/>
    <mergeCell ref="BJ61:BQ61"/>
    <mergeCell ref="BR61:BY61"/>
    <mergeCell ref="BZ61:CG61"/>
    <mergeCell ref="A61:E61"/>
    <mergeCell ref="V61:AC61"/>
    <mergeCell ref="AD61:AK61"/>
    <mergeCell ref="AL61:AS61"/>
    <mergeCell ref="N61:U61"/>
    <mergeCell ref="F61:M61"/>
    <mergeCell ref="BZ60:CG60"/>
    <mergeCell ref="BZ59:CG59"/>
    <mergeCell ref="BZ57:CG57"/>
    <mergeCell ref="CH57:CN57"/>
    <mergeCell ref="CH59:CN59"/>
    <mergeCell ref="CH60:CN60"/>
    <mergeCell ref="BR58:BY58"/>
    <mergeCell ref="BZ58:CG58"/>
    <mergeCell ref="CH58:CN58"/>
    <mergeCell ref="BR57:BY57"/>
    <mergeCell ref="BR59:BY59"/>
    <mergeCell ref="BR60:BY60"/>
    <mergeCell ref="BJ11:BQ11"/>
    <mergeCell ref="A59:E59"/>
    <mergeCell ref="A1:B9"/>
    <mergeCell ref="D1:CL2"/>
    <mergeCell ref="D4:CL5"/>
    <mergeCell ref="D3:CL3"/>
    <mergeCell ref="D6:CL6"/>
    <mergeCell ref="T7:U7"/>
    <mergeCell ref="BV12:BW12"/>
    <mergeCell ref="BX12:BY12"/>
    <mergeCell ref="CB12:CC12"/>
    <mergeCell ref="CD12:CE12"/>
    <mergeCell ref="AP12:AQ12"/>
    <mergeCell ref="AR12:AS12"/>
    <mergeCell ref="A53:E53"/>
    <mergeCell ref="BZ56:CG56"/>
    <mergeCell ref="CH56:CN56"/>
    <mergeCell ref="AL56:AS56"/>
    <mergeCell ref="AL57:AS57"/>
    <mergeCell ref="V56:AC56"/>
    <mergeCell ref="BF9:BP9"/>
    <mergeCell ref="AV12:AW12"/>
    <mergeCell ref="AX12:AY12"/>
    <mergeCell ref="T12:U12"/>
    <mergeCell ref="A60:E60"/>
    <mergeCell ref="A58:E58"/>
    <mergeCell ref="A54:E54"/>
    <mergeCell ref="A55:E55"/>
    <mergeCell ref="A56:E56"/>
    <mergeCell ref="A57:E57"/>
    <mergeCell ref="N56:U56"/>
    <mergeCell ref="N57:U57"/>
    <mergeCell ref="N58:U58"/>
    <mergeCell ref="N59:U59"/>
    <mergeCell ref="N60:U60"/>
    <mergeCell ref="F59:M59"/>
    <mergeCell ref="F60:M60"/>
    <mergeCell ref="F57:M57"/>
    <mergeCell ref="F58:M58"/>
    <mergeCell ref="F11:M11"/>
    <mergeCell ref="V7:Z7"/>
    <mergeCell ref="AT12:AU12"/>
    <mergeCell ref="AF12:AG12"/>
    <mergeCell ref="AH12:AI12"/>
    <mergeCell ref="V12:W12"/>
    <mergeCell ref="X12:Y12"/>
    <mergeCell ref="Z12:AA12"/>
    <mergeCell ref="AB12:AC12"/>
    <mergeCell ref="AD12:AE12"/>
    <mergeCell ref="AJ12:AK12"/>
    <mergeCell ref="AN12:AO12"/>
    <mergeCell ref="R12:S12"/>
    <mergeCell ref="AQ9:AV9"/>
    <mergeCell ref="N11:U11"/>
    <mergeCell ref="BF7:BG7"/>
    <mergeCell ref="AE7:AK7"/>
    <mergeCell ref="AO7:AU7"/>
    <mergeCell ref="D11:D13"/>
    <mergeCell ref="AB7:AD7"/>
    <mergeCell ref="CJ12:CK12"/>
    <mergeCell ref="AZ12:BA12"/>
    <mergeCell ref="BD12:BE12"/>
    <mergeCell ref="BF12:BG12"/>
    <mergeCell ref="BH12:BI12"/>
    <mergeCell ref="P12:Q12"/>
    <mergeCell ref="AW9:BD9"/>
    <mergeCell ref="AV7:BD7"/>
    <mergeCell ref="BR11:BY11"/>
    <mergeCell ref="BZ11:CG11"/>
    <mergeCell ref="CF12:CG12"/>
    <mergeCell ref="BR12:BS12"/>
    <mergeCell ref="BZ12:CA12"/>
    <mergeCell ref="BL12:BM12"/>
    <mergeCell ref="BN12:BO12"/>
    <mergeCell ref="BT12:BU12"/>
    <mergeCell ref="D8:CL8"/>
    <mergeCell ref="K7:O7"/>
    <mergeCell ref="A34:A35"/>
    <mergeCell ref="CO11:CO13"/>
    <mergeCell ref="A10:CO10"/>
    <mergeCell ref="A51:E51"/>
    <mergeCell ref="A52:E52"/>
    <mergeCell ref="A48:A50"/>
    <mergeCell ref="CH11:CN11"/>
    <mergeCell ref="A36:A39"/>
    <mergeCell ref="A41:A47"/>
    <mergeCell ref="A11:A13"/>
    <mergeCell ref="A27:A33"/>
    <mergeCell ref="B11:B13"/>
    <mergeCell ref="E11:E13"/>
    <mergeCell ref="AL12:AM12"/>
    <mergeCell ref="BJ12:BK12"/>
    <mergeCell ref="V11:AC11"/>
    <mergeCell ref="AD11:AK11"/>
    <mergeCell ref="AL11:AS11"/>
    <mergeCell ref="AT11:BA11"/>
    <mergeCell ref="BB11:BI11"/>
    <mergeCell ref="CH12:CI12"/>
    <mergeCell ref="BP12:BQ12"/>
    <mergeCell ref="N12:O12"/>
    <mergeCell ref="A14:A2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37E97E1C29C44094613E73F8708C4C" ma:contentTypeVersion="8" ma:contentTypeDescription="Crear nuevo documento." ma:contentTypeScope="" ma:versionID="2b71d9a7fd5fd7327edccc10cca59dca">
  <xsd:schema xmlns:xsd="http://www.w3.org/2001/XMLSchema" xmlns:xs="http://www.w3.org/2001/XMLSchema" xmlns:p="http://schemas.microsoft.com/office/2006/metadata/properties" xmlns:ns1="http://schemas.microsoft.com/sharepoint/v3" xmlns:ns2="a7912b74-821a-4119-aad9-e1c9b233eb5e" targetNamespace="http://schemas.microsoft.com/office/2006/metadata/properties" ma:root="true" ma:fieldsID="bd18a046c7f800b38e0df6b1184d7435" ns1:_="" ns2:_="">
    <xsd:import namespace="http://schemas.microsoft.com/sharepoint/v3"/>
    <xsd:import namespace="a7912b74-821a-4119-aad9-e1c9b233eb5e"/>
    <xsd:element name="properties">
      <xsd:complexType>
        <xsd:sequence>
          <xsd:element name="documentManagement">
            <xsd:complexType>
              <xsd:all>
                <xsd:element ref="ns1:VariationsItemGroupID" minOccurs="0"/>
                <xsd:element ref="ns2:Año"/>
                <xsd:element ref="ns2:Categoría_x0020_Documento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8" nillable="true" ma:displayName="Identificador de grupo de elementos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12b74-821a-4119-aad9-e1c9b233eb5e" elementFormDefault="qualified">
    <xsd:import namespace="http://schemas.microsoft.com/office/2006/documentManagement/types"/>
    <xsd:import namespace="http://schemas.microsoft.com/office/infopath/2007/PartnerControls"/>
    <xsd:element name="Año" ma:index="9" ma:displayName="Año" ma:default="2024" ma:format="Dropdown" ma:internalName="A_x00f1_o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</xsd:restriction>
      </xsd:simpleType>
    </xsd:element>
    <xsd:element name="Categoría_x0020_Documento" ma:index="10" ma:displayName="Categoría Documento" ma:format="Dropdown" ma:internalName="Categor_x00ed_a_x0020_Documento">
      <xsd:simpleType>
        <xsd:restriction base="dms:Choice">
          <xsd:enumeration value="Estratégico"/>
          <xsd:enumeration value="Comunicaciones"/>
          <xsd:enumeration value="PAAC"/>
          <xsd:enumeration value="Racionalización"/>
          <xsd:enumeration value="Anteproyectos"/>
          <xsd:enumeration value="Proyectos"/>
          <xsd:enumeration value="Acción"/>
        </xsd:restriction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ño xmlns="a7912b74-821a-4119-aad9-e1c9b233eb5e">2022</Año>
    <Categoría_x0020_Documento xmlns="a7912b74-821a-4119-aad9-e1c9b233eb5e">Acción</Categoría_x0020_Documento>
    <VariationsItemGroupID xmlns="http://schemas.microsoft.com/sharepoint/v3">f5daf22c-3253-4cd3-8e7b-8b5bb736e829</VariationsItemGroupID>
  </documentManagement>
</p:properties>
</file>

<file path=customXml/itemProps1.xml><?xml version="1.0" encoding="utf-8"?>
<ds:datastoreItem xmlns:ds="http://schemas.openxmlformats.org/officeDocument/2006/customXml" ds:itemID="{F66FB8FF-D49A-4A43-8246-DC0774BA0A18}"/>
</file>

<file path=customXml/itemProps2.xml><?xml version="1.0" encoding="utf-8"?>
<ds:datastoreItem xmlns:ds="http://schemas.openxmlformats.org/officeDocument/2006/customXml" ds:itemID="{FD23222C-F0DD-45C9-A0E2-4EA2A17888EC}"/>
</file>

<file path=customXml/itemProps3.xml><?xml version="1.0" encoding="utf-8"?>
<ds:datastoreItem xmlns:ds="http://schemas.openxmlformats.org/officeDocument/2006/customXml" ds:itemID="{65D12458-9AE7-49CE-A735-AE0F861B3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TRABAJO ANUAL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08. A. Plan de trabajo anual SST 2022</dc:title>
  <dc:creator>Emiro Diaz</dc:creator>
  <cp:lastModifiedBy>Emiro Diaz</cp:lastModifiedBy>
  <cp:lastPrinted>2020-03-18T18:49:41Z</cp:lastPrinted>
  <dcterms:created xsi:type="dcterms:W3CDTF">2020-03-18T16:34:50Z</dcterms:created>
  <dcterms:modified xsi:type="dcterms:W3CDTF">2022-01-31T14:10:25Z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0x0101009737E97E1C29C44094613E73F8708C4C</vt:lpwstr>
  </property>
</Properties>
</file>