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D:\UPRA2014-2025\UPRA 2024\Abierto\TABLERO_CONTROL_IND_SG_I_Y_II_CUATRIM_2024\"/>
    </mc:Choice>
  </mc:AlternateContent>
  <xr:revisionPtr revIDLastSave="0" documentId="13_ncr:1_{F97EB6FD-FD42-4C36-A477-2E77A726D53F}" xr6:coauthVersionLast="47" xr6:coauthVersionMax="47" xr10:uidLastSave="{00000000-0000-0000-0000-000000000000}"/>
  <bookViews>
    <workbookView xWindow="-120" yWindow="-120" windowWidth="19440" windowHeight="11640" tabRatio="813" firstSheet="2" activeTab="2" xr2:uid="{00000000-000D-0000-FFFF-FFFF00000000}"/>
  </bookViews>
  <sheets>
    <sheet name="INSTRUCTIVO" sheetId="2" state="hidden" r:id="rId1"/>
    <sheet name="VARIABLES" sheetId="3" state="hidden" r:id="rId2"/>
    <sheet name="ICUATRI2024" sheetId="17" r:id="rId3"/>
  </sheets>
  <externalReferences>
    <externalReference r:id="rId4"/>
  </externalReferences>
  <definedNames>
    <definedName name="_xlnm._FilterDatabase" localSheetId="2" hidden="1">ICUATRI2024!$A$5:$AK$40</definedName>
    <definedName name="_xlnm.Print_Area" localSheetId="2">ICUATRI2024!$A$1:$AK$40</definedName>
    <definedName name="FRECUENCIA" localSheetId="2">[1]VARIABLES!$C$3:$C$10</definedName>
    <definedName name="FRECUENCIA">VARIABLES!$C$3:$C$10</definedName>
    <definedName name="Print_Area" localSheetId="2">ICUATRI2024!$A$1:$AK$40</definedName>
    <definedName name="Print_Area" localSheetId="0">INSTRUCTIVO!$A$1:$P$22</definedName>
    <definedName name="Print_Titles" localSheetId="2">ICUATRI2024!$1:$5</definedName>
    <definedName name="PROCESOSUPRA2014" localSheetId="2">[1]VARIABLES!$A$3:$A$14</definedName>
    <definedName name="PROCESOSUPRA2014">VARIABLES!$A$3:$A$14</definedName>
    <definedName name="TIPOINDICADOR">VARIABLES!$B$3:$B$8</definedName>
    <definedName name="_xlnm.Print_Titles" localSheetId="2">ICUATRI2024!$1:$5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17" l="1"/>
  <c r="AE20" i="17"/>
  <c r="Y20" i="17"/>
  <c r="AE15" i="17"/>
  <c r="Y15" i="17"/>
  <c r="AE14" i="17"/>
  <c r="AE13" i="17"/>
  <c r="Y13" i="17"/>
  <c r="Y12" i="17"/>
  <c r="AE11" i="17"/>
  <c r="Y11" i="17"/>
  <c r="AE38" i="17"/>
  <c r="Y38" i="17"/>
  <c r="AE37" i="17"/>
  <c r="Y37" i="17"/>
  <c r="AE36" i="17" l="1"/>
  <c r="Y36" i="17"/>
  <c r="AE30" i="17" l="1"/>
  <c r="Y30" i="17"/>
  <c r="AE31" i="17"/>
  <c r="Y31" i="17"/>
  <c r="AE32" i="17" l="1"/>
  <c r="Y32" i="17"/>
  <c r="AE33" i="17" l="1"/>
  <c r="Y33" i="17"/>
  <c r="AE34" i="17" l="1"/>
  <c r="Y34" i="17"/>
  <c r="AE35" i="17" l="1"/>
  <c r="Y35" i="17"/>
  <c r="AE29" i="17" l="1"/>
  <c r="Y29" i="17"/>
  <c r="AE28" i="17" l="1"/>
  <c r="Y28" i="17"/>
  <c r="AE27" i="17" l="1"/>
  <c r="Y27" i="17"/>
  <c r="AE26" i="17" l="1"/>
  <c r="Y26" i="17"/>
  <c r="AE25" i="17" l="1"/>
  <c r="Y25" i="17"/>
  <c r="AE24" i="17"/>
  <c r="Y24" i="17"/>
  <c r="Y23" i="17" l="1"/>
  <c r="AE23" i="17" s="1"/>
  <c r="Y18" i="17" l="1"/>
  <c r="AE18" i="17" s="1"/>
  <c r="Y17" i="17"/>
  <c r="AE17" i="17" s="1"/>
  <c r="Y7" i="17" l="1"/>
  <c r="AE7" i="17" s="1"/>
  <c r="Y6" i="17"/>
  <c r="AE6" i="17" l="1"/>
  <c r="Y39" i="17" l="1"/>
  <c r="AE39" i="17" s="1"/>
  <c r="Y40" i="17"/>
  <c r="AE40" i="17" s="1"/>
  <c r="AE21" i="17" l="1"/>
  <c r="AE12" i="17"/>
  <c r="Y14" i="17"/>
  <c r="Y10" i="17"/>
  <c r="AE10" i="17" s="1"/>
  <c r="Y9" i="17"/>
  <c r="AE9" i="17" s="1"/>
  <c r="E1" i="2" l="1"/>
  <c r="N3" i="2" l="1"/>
  <c r="N2" i="2"/>
  <c r="N1" i="2"/>
</calcChain>
</file>

<file path=xl/sharedStrings.xml><?xml version="1.0" encoding="utf-8"?>
<sst xmlns="http://schemas.openxmlformats.org/spreadsheetml/2006/main" count="625" uniqueCount="276">
  <si>
    <t>TABLERO DE CONTROL DE INDICADORES DEL SG</t>
  </si>
  <si>
    <t>CÓDIGO</t>
  </si>
  <si>
    <t>PEC-FT-013</t>
  </si>
  <si>
    <t>VERSIÓN</t>
  </si>
  <si>
    <t>FECHA</t>
  </si>
  <si>
    <t>1. Proceso</t>
  </si>
  <si>
    <t>2. Categoría del proceso</t>
  </si>
  <si>
    <t>3. Nombre del indicador</t>
  </si>
  <si>
    <t>4. Fórmula</t>
  </si>
  <si>
    <t>5. Objetivo Estratégico</t>
  </si>
  <si>
    <t>6. Es indicador estratégico?</t>
  </si>
  <si>
    <t>7. Dimensión del MIPG</t>
  </si>
  <si>
    <t>8. Política y/o aspecto del MIPG</t>
  </si>
  <si>
    <t>9. Proyecto de Inversión</t>
  </si>
  <si>
    <t>10. Tipo de indicador</t>
  </si>
  <si>
    <t>11. Frecuencia de medición</t>
  </si>
  <si>
    <t>12. Versión hoja de vida del indicador</t>
  </si>
  <si>
    <t>13. Medición (%)</t>
  </si>
  <si>
    <t>14. Promedio / ubicación en rango</t>
  </si>
  <si>
    <t>15. Rango</t>
  </si>
  <si>
    <t>16. Análisis Cualitativo</t>
  </si>
  <si>
    <t>Ene.</t>
  </si>
  <si>
    <t>Feb</t>
  </si>
  <si>
    <t>Mar</t>
  </si>
  <si>
    <t>Abr</t>
  </si>
  <si>
    <t>May</t>
  </si>
  <si>
    <t>Jun</t>
  </si>
  <si>
    <t>Jul</t>
  </si>
  <si>
    <t>Ago</t>
  </si>
  <si>
    <t>Sep</t>
  </si>
  <si>
    <t>Oct</t>
  </si>
  <si>
    <t>Nov</t>
  </si>
  <si>
    <t>Dic</t>
  </si>
  <si>
    <t>Promedio primer cuatrimestre</t>
  </si>
  <si>
    <t>Ubicación en rango primer cuatrimestre</t>
  </si>
  <si>
    <t>Promedio segundo cuatrimestre</t>
  </si>
  <si>
    <t>Ubicación en rango segundo cuatrimestre</t>
  </si>
  <si>
    <t>Promedio tercer cuatrimestre</t>
  </si>
  <si>
    <t>Ubicación en rango tercer cuatrimestre</t>
  </si>
  <si>
    <t>Promedio acumulado</t>
  </si>
  <si>
    <t>Ubicación en rango promedio acumulado</t>
  </si>
  <si>
    <t>Análisis Primer cuatrimestre</t>
  </si>
  <si>
    <t>Análisis Segundo cuatrimestre</t>
  </si>
  <si>
    <t xml:space="preserve"> Análisis tercer cuatrimestre</t>
  </si>
  <si>
    <t>Análisis año</t>
  </si>
  <si>
    <t xml:space="preserve">PLANEACIÓN ESTRATÉGICA Y CONTROL </t>
  </si>
  <si>
    <t>ESTRATEGICO</t>
  </si>
  <si>
    <t>Fortalecer la orientación de la política pública de planificación y gestión del territorio para usos agropecuarios</t>
  </si>
  <si>
    <t>SI</t>
  </si>
  <si>
    <t>Direccionamiento estratégico y planeación</t>
  </si>
  <si>
    <t>Planeación Institucional</t>
  </si>
  <si>
    <t>N/A</t>
  </si>
  <si>
    <t>EFICACIA</t>
  </si>
  <si>
    <t>SEMESTRAL</t>
  </si>
  <si>
    <t>PLANIFICACIÓN DEL ORDENAMIENTO AGROPECUARIO NACIONAL</t>
  </si>
  <si>
    <t>MISIONAL</t>
  </si>
  <si>
    <t>Evaluación de Resultados</t>
  </si>
  <si>
    <t>Seguimiento y evaluación del desempeño institucional</t>
  </si>
  <si>
    <t>ANUAL</t>
  </si>
  <si>
    <t>PLANIFICACIÓN DEL ORDENAMIENTO AGROPECUARIO TERRITORIAL</t>
  </si>
  <si>
    <t>Mejorar el seguimiento y evaluación de la política pública de planificación y gestión del territorio para usos agropecuarios</t>
  </si>
  <si>
    <t>Fortalecer la gestión de información agropecuaria y la gestión del conocimiento y comunicaciones para la planificación rural agropecuaria</t>
  </si>
  <si>
    <t>GESTIÓN DE LA INFORMACIÓN AGROPECUARIA</t>
  </si>
  <si>
    <t>Fortalecer la gestión institucional del talento humano, administrativa, financiera y de control interno, como apoyo a la orientación de la política pública de planificación y gestión del territorio para usos agropecuarios</t>
  </si>
  <si>
    <t>NO</t>
  </si>
  <si>
    <t>EFECTIVIDAD</t>
  </si>
  <si>
    <t>PROYECTOS DE INVERSIÓN EN EJECUCIÓN</t>
  </si>
  <si>
    <t>TRIMESTRAL</t>
  </si>
  <si>
    <t>Mínimo &lt; 80% 
Satisfactorio &gt;= 80% &lt; 90%
Sobresaliente  &gt;= 90%</t>
  </si>
  <si>
    <t>Gestión con valores para el resultado</t>
  </si>
  <si>
    <t>Mejora Normativa</t>
  </si>
  <si>
    <t>Defensa jurídica</t>
  </si>
  <si>
    <t>GESTIÓN DE RIESGOS</t>
  </si>
  <si>
    <t>CUATRIMESTRAL</t>
  </si>
  <si>
    <t>Mínimo &gt;  15 % 
Satisfactorio &gt; 5%  &lt;= 15%
Sobresaliente  &lt;= 5%</t>
  </si>
  <si>
    <t>Alianzas Estratégicas</t>
  </si>
  <si>
    <t>Fortalecimiento organizacional y simplificación de procesos</t>
  </si>
  <si>
    <t>Gobierno digital</t>
  </si>
  <si>
    <t>Información y Comunicación</t>
  </si>
  <si>
    <t xml:space="preserve">Gestión de la información estadística </t>
  </si>
  <si>
    <t>Gestión presupuestal y eficiencia del gasto público. (Programar presupuesto)</t>
  </si>
  <si>
    <t>GESTIÓN DEL CONOCIMIENTO Y COMUNICACIONES</t>
  </si>
  <si>
    <t>Talento Humano</t>
  </si>
  <si>
    <t>Gestión estratégica de talento humano</t>
  </si>
  <si>
    <t>GESTIÓN DE SERVICIOS TECNOLÓGICOS</t>
  </si>
  <si>
    <t>APOYO</t>
  </si>
  <si>
    <t>Integridad</t>
  </si>
  <si>
    <t>GESTIÓN FINANCIERA</t>
  </si>
  <si>
    <t>Gestión presupuestal y eficiencia del gasto público. (Ejecutar el presupuesto)</t>
  </si>
  <si>
    <t>GESTIÓN CONTRACTUAL</t>
  </si>
  <si>
    <t>GESTIÓN DEL TALENTO HUMANO</t>
  </si>
  <si>
    <t>Gestión ambiental para el buen uso de los recursos públicos</t>
  </si>
  <si>
    <t>ADMINISTRACIÓN DE BIENES Y SERVICIOS</t>
  </si>
  <si>
    <t>GESTIÓN DOCUMENTAL</t>
  </si>
  <si>
    <t>Gestión documental</t>
  </si>
  <si>
    <t>Gestión del conocimiento e innovación</t>
  </si>
  <si>
    <t>Gestión del conocimiento y la innovación</t>
  </si>
  <si>
    <t>EVALUACION</t>
  </si>
  <si>
    <t>Control interno</t>
  </si>
  <si>
    <t>ESPECIFICACIONES TÉCNICAS</t>
  </si>
  <si>
    <t>Fortalecer la gestión de información agropecuaria y la gestión del conocimiento y comunicaciones para la planificación rural
agropecuaria.</t>
  </si>
  <si>
    <t>Mínimo: &lt;= 60%
Satisfactorio: &gt; 60% &lt; = 80%
Sobresaliente: &gt; 80%</t>
  </si>
  <si>
    <t>METADATOS</t>
  </si>
  <si>
    <t>Mínimo: &lt; 60%
Satisfactorio: &gt; = 60% &lt; 80%
Sobresaliente: &gt;= 80%</t>
  </si>
  <si>
    <t>REPOSITORIO DE INFORMACIÓN</t>
  </si>
  <si>
    <t>ANÁLISIS DE INFORMACIÓN REALIZADOS</t>
  </si>
  <si>
    <t>Fortalecer la orientación de la política pública de planificación y gestión del territorio para usos agropecuarios.</t>
  </si>
  <si>
    <t>Mínimo: &lt;70%
Satisfactorio: &gt;= 70% &lt; 90%
Sobresaliente: &gt;= 90%</t>
  </si>
  <si>
    <t>GESTIÓN DE REQUERIMIENTOS DE INFORMACIÓN</t>
  </si>
  <si>
    <t>Mínimo: &lt;60%
Satisfactorio: &gt;= 60% &lt; 80%
Sobresaliente: &gt; = 80%</t>
  </si>
  <si>
    <t>Transparencia, acceso a la información pública y lucha contra la corrupción</t>
  </si>
  <si>
    <t>Mínimo: &lt;60%
Satisfactorio: &gt;=60% - &lt;90%
Sobresaliente: &gt;=90%</t>
  </si>
  <si>
    <t>Participación ciudadana en la gestión pública</t>
  </si>
  <si>
    <t>AVANCE EN LA GENERACIÓN DE PRODUCTOS DEL ÁMBITO NACIONAL</t>
  </si>
  <si>
    <t>AVANCE EN LA GENERACIÓN DE PRODUCTOS DEL ÁMBITO TERRITORIAL</t>
  </si>
  <si>
    <t xml:space="preserve"> INCIDENTES DE SEGURIDAD</t>
  </si>
  <si>
    <r>
      <t xml:space="preserve">              </t>
    </r>
    <r>
      <rPr>
        <u/>
        <sz val="12"/>
        <rFont val="Arial"/>
        <family val="2"/>
      </rPr>
      <t>Número de incidentes de seguridad de la Información atendidos en el mes</t>
    </r>
    <r>
      <rPr>
        <sz val="12"/>
        <rFont val="Arial"/>
        <family val="2"/>
      </rPr>
      <t xml:space="preserve">   * 100
 Total de incidentes de seguridad de la información reportados en el mes</t>
    </r>
  </si>
  <si>
    <t>Mínimo: &lt; 80%
Satisfactorio: &gt;= 80% &lt; 90%
Sobresaliente: &gt;= 90%</t>
  </si>
  <si>
    <t xml:space="preserve"> COPIAS DE RESPALDO</t>
  </si>
  <si>
    <t>Seguridad digital</t>
  </si>
  <si>
    <t>EJECUCIÓN DE PAC</t>
  </si>
  <si>
    <t>ECONOMÍA</t>
  </si>
  <si>
    <t>MENSUAL</t>
  </si>
  <si>
    <t>Mínimo &lt;=70%
Satisfactorio &gt;70% &lt;90%
Sobresaliente  &gt;= 90%</t>
  </si>
  <si>
    <t>EJECUCIÓN PRESUPUESTAL</t>
  </si>
  <si>
    <t>Mínimo &lt; 60 % 
Satisfactorio &gt; = 60 % &lt; 80% 
Sobresaliente  &gt; = 80%</t>
  </si>
  <si>
    <t>SATISFACCIÓN ACTIVIDADES DEL PLAN DE BIENESTAR E INCENTIVOS</t>
  </si>
  <si>
    <t>CUMPLIMIENTO PLAN ANUAL DE TRABAJO SST</t>
  </si>
  <si>
    <t>EFICIENCIA</t>
  </si>
  <si>
    <t>Mínimo &lt; 60 % 
Satisfactorio &gt; = 60 % &lt; = 85% 
Sobresaliente  &gt; 85%</t>
  </si>
  <si>
    <t>AUSENTISMO POR CAUSA MÉDICA</t>
  </si>
  <si>
    <t>Mínimo &gt; 5 %
Satisfactorio &gt;= 1 % y &lt;= 5 % 
Sobresaliente &lt; 1 %</t>
  </si>
  <si>
    <t>CONTRATOS ELABORADOS OPORTUNAMENTE</t>
  </si>
  <si>
    <t>Mínimo X &gt; 100%
Sobresaliente X ≤ 100%</t>
  </si>
  <si>
    <t>PROCESOS CONTRACTUALES GESTIONADOS</t>
  </si>
  <si>
    <t>Mínimo &lt;=60%
Satisfactorio &gt;60% &lt;=80%
Sobresaliente &gt;80%</t>
  </si>
  <si>
    <t>CONSUMO DE ENERGÍA ELÉCTRICA</t>
  </si>
  <si>
    <t>CONSUMO DE AGUA</t>
  </si>
  <si>
    <t>GENERACIÓN DE RESIDUOS</t>
  </si>
  <si>
    <t xml:space="preserve">	ATENCIÓN DE SOLICITUDES DE BIENES DEVOLUTIVOS Y DE CONSUMO</t>
  </si>
  <si>
    <t>Mínimo &lt; 80%
Satisfactorio &gt;= 80% &lt;90%
Sobresaliente &gt;=90%</t>
  </si>
  <si>
    <t>CONSULTA DE EXPEDIENTES</t>
  </si>
  <si>
    <t>Mínimo &lt; 95%
Satisfactorio &gt;= 95% &lt;98%
Sobresaliente &gt;=98%</t>
  </si>
  <si>
    <t>PETICIONES, QUEJAS, RECLAMOS, SUGERENCIAS Y/O DENUNCIAS</t>
  </si>
  <si>
    <t>Servicio al ciudadano</t>
  </si>
  <si>
    <t>Mínimo &lt; 85%
Satisfactorio &gt;= 85% &lt;95%
Sobresaliente &gt;=95%</t>
  </si>
  <si>
    <t>OPORTUNIDAD EN LA PRESENTACIÓN DE INFORMES DE SEGUIMIENTO Y EVALUACIÓN</t>
  </si>
  <si>
    <t>Mínimo: &lt;80% 
Satisfactorio: &gt;= 80% &lt; 90% 
Sobresaliente: &gt;= 90%</t>
  </si>
  <si>
    <t>INSTRUCTIVO DE DILIGENCIAMIENTO</t>
  </si>
  <si>
    <t>N°</t>
  </si>
  <si>
    <t>CAMPO</t>
  </si>
  <si>
    <t>INFORMACIÓN  QUE DEBE CONTENER</t>
  </si>
  <si>
    <t>Proceso</t>
  </si>
  <si>
    <t>Seleccione de la lista desplegable, el nombre del proceso del cual hace parte el indicador. Si es necesario, realizar la combinación de celdas cuando el indicador se asocia a más de un proceso.</t>
  </si>
  <si>
    <t>Categoría del proceso</t>
  </si>
  <si>
    <t>Seleccione de la lista desplegable la categoría del proceso del cual hace parte el indicador.  Si es necesario, realizar la combinación de celdas cuando el indicador se asocia a más de una categoría de proceso.</t>
  </si>
  <si>
    <t>Nombre del Indicador</t>
  </si>
  <si>
    <t>Registrar el nombre del indicador, tal como quedó aprobado en la Hoja de vida del indicador vigente.</t>
  </si>
  <si>
    <t>Fórmula</t>
  </si>
  <si>
    <t>Expresión matemática de las variables involucradas para el cálculo del indicador y la operación que se realiza para obtener el resultado. Tomarla de la Hoja de vida del indicador vigente.</t>
  </si>
  <si>
    <t>Objetivo Estratégico</t>
  </si>
  <si>
    <t>Seleccione de la lista desplegable, el objetivo estratégico que esta relacionado con el indicador, de acuerdo a lo registrado en la Hoja de vida del indicador vigente. Si es necesario, realizar la combinación de celdas cuando el indicador se asocia a más de un objetivo estratégico.</t>
  </si>
  <si>
    <t>Es indicador estratégico?</t>
  </si>
  <si>
    <t>Seleccione de la lista desplegable SI o No, para identificar si es o no es indicador estratégico de acuerdo a lo registrado en la Hoja de vida del indicador vigente.</t>
  </si>
  <si>
    <t>Dimensión del MIPG</t>
  </si>
  <si>
    <t>Seleccione de la lista desplegable, la Dimensión del MIPG, de acuerdo a lo registrado en la Hoja de vida del indicador vigente. Si es necesario, realizar la combinación de celdas cuando el indicador se asocia a más de una dimensión del MIPG.</t>
  </si>
  <si>
    <t>Política y/o aspecto del MIPG</t>
  </si>
  <si>
    <t>Seleccione de la lista desplegable la Política y/o aspecto del MIPG, de acuerdo a lo registrado en la Hoja de vida del indicador vigente. Si es necesario, realizar la combinación de celdas cuando el indicador se asocia a más de una política y/o aspecto del MIPG.</t>
  </si>
  <si>
    <t>Proyecto de Inversión</t>
  </si>
  <si>
    <t>Registre el Proyecto de Inversión al cual se asocia el indicador, de acuerdo a lo registrado en la Hoja de vida del indicador vigente, de lo contrario indique N/A.</t>
  </si>
  <si>
    <t>Tipo de Indicador</t>
  </si>
  <si>
    <t>Se selecciona de la lista desplegable el tipo de indicador eficacia, eficiencia, efectividad, economía, según la definición de cada uno de estos establecida en el procedimiento Gestión de indicadores del SG.</t>
  </si>
  <si>
    <t>Frecuencia de medición</t>
  </si>
  <si>
    <t>Seleccione de la lista desplegable la frecuencia con que se va a medir el indicador: Mensual, bimestral, trimestral, semestral, anual, etc. Tomarla de la Hoja de vida del indicador aprobada.</t>
  </si>
  <si>
    <t>Versión hoja de vida del indicador</t>
  </si>
  <si>
    <t>En este campo se diligencia la versión vigente del indicador para el cual se realizó la medición.</t>
  </si>
  <si>
    <t>Medición (%)</t>
  </si>
  <si>
    <t>Se registra en el cuatrimestre correspondiente, el resultado del indicador, traído del formato de Medición y análisis. El valor diligenciado como número, se interpreta como porcentaje (%).  Para los campos de Ene, Feb, Mar, Abr, May, Jun, Jul, Ago, Sep, Oct, Nov y Dic, los campos se encuentran formulados de acuerdo a un rango de análisis así:
Mínimo &lt;80% Color Rojo      Satisfactorio &gt;= 80% &lt; 90% Color Amarillo     Sobresaliente &gt;= 90% Color Verde
En los casos donde el rango de análisis del indicador sea otro y con tendencia positiva, (por ejemplo cuando la meta del rango de análisis sobresaliente sea 100%)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diligencie en el campo "valor" del "icono verde", el valor inferior del rango sobresaliente; de la Hoja de vida del indicador aprobada (En este caso el valor de 90 se modifica); En el campo de "Tipo" seleccione "Número"; Ahora diligencie en el campo "valor" del "icono amarillo", el valor inferior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
En los casos donde el rango de análisis del indicador sea otro y con tendencia negativa, (por ejemplo cuando la meta del rango de análisis sobresaliente sea 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de clic en el botón "Invertir criterio de ordenación del icono"  diligencie en el campo "valor" del "icono rojo", el valor inferior del rango sobresaliente; de la Hoja de vida del indicador aprobada (En este caso el valor de 90 se modifica); En el campo de "Tipo" seleccione "Número"; Ahora diligencie en el campo "valor" del "icono amarillo", el valor superior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t>
  </si>
  <si>
    <t>Promedio/ Ubicación en rango</t>
  </si>
  <si>
    <t>Se calcula el promedio del cuatrimestre para los indicadores mensuales, en el caso de indicadores bimestrales se toma para el corte cuatrimestral el dato del bimestre, para los indicadores trimestrales, se toma el dato del trimestre, Según la fecha de corte se diligencia la columna primer cuatrimestre, segundo cuatrimestre y tercer cuatrimestre.  Cada cuatrimestre se debe diligenciar el promedio acumulado, para  caso del primer cuatrimestre el promedio acumulado será el mismo dato que se diligencie en la columna primer cuatrimestre, para el caso del segundo cuatrimestre se debe calcular el promedio del primer y segundo cuatrimestre y para el tercer cuatrimestre se calcula el promedio acumulado con el dato de todos los cuatrimestres del año.
Al lado de la columna de promedio de cada cuatrimestre según corresponda la medición se debe seleccionar de la lista desplegable el rango en el que queda el indicador para el promedio.</t>
  </si>
  <si>
    <t xml:space="preserve">Rango </t>
  </si>
  <si>
    <t>Se registran los intervalos definidos por el responsable del proceso en la Hoja de vida del indicador debidamente aprobada. Para esta definición se utilizan los signos &lt; y &gt;  dentro de los niveles: Mínimo, Satisfactorio o Sobresaliente.</t>
  </si>
  <si>
    <t>Análisis Cualitativo</t>
  </si>
  <si>
    <t>Espacio para registrar el análisis del comportamiento del indicador reportado por el líder del proceso en el formato Medición y análisis de indicadores vigente. Según sea la fecha de corte se diligencia la columna análisis primer cuatrimestre, segundo cuatrimestre, tercer cuatrimestre y análisis año.</t>
  </si>
  <si>
    <t>PROCESOS UPRA 2020</t>
  </si>
  <si>
    <t>TIPO INDICADOR</t>
  </si>
  <si>
    <t>FRECUENCIA DE MEDICIÓN</t>
  </si>
  <si>
    <t>Objetivos Estratégicos</t>
  </si>
  <si>
    <t>Política y/o Aspecto del MIPG</t>
  </si>
  <si>
    <t>BIMESTRAL</t>
  </si>
  <si>
    <t>OTRA</t>
  </si>
  <si>
    <t>Racionalización de trámites</t>
  </si>
  <si>
    <t>EVALUACIÓN INDEPENDIENTE</t>
  </si>
  <si>
    <t>Trabajo por Proyectos</t>
  </si>
  <si>
    <t>PARTICIPACIÓN EN LAS ACTIVIDADES DE BIENESTAR E INCENTIVOS PLANEADAS</t>
  </si>
  <si>
    <t>Mínimo &gt;=50%
Satisfactorio &gt;=10% &lt;50%
Sobresaliente &lt;10%</t>
  </si>
  <si>
    <t>Mínimo &gt;=40%
Satisfactorio &gt;=10% &lt;40%
Sobresaliente &lt;10%</t>
  </si>
  <si>
    <t>Mínimo &gt;=100%
Satisfactorio &gt;=50% &lt;100%
Sobresaliente &lt;50%</t>
  </si>
  <si>
    <t>CUMPLIMIENTO DEL PLAN ANUAL DE AUDITORIAS</t>
  </si>
  <si>
    <r>
      <rPr>
        <sz val="12"/>
        <rFont val="Arial"/>
        <family val="2"/>
      </rPr>
      <t xml:space="preserve">Porcentaje general de avance acumulado de generación de 
         </t>
    </r>
    <r>
      <rPr>
        <u/>
        <sz val="12"/>
        <rFont val="Arial"/>
        <family val="2"/>
      </rPr>
      <t xml:space="preserve">         productos del ámbito nacional para el periodo de medición       </t>
    </r>
    <r>
      <rPr>
        <sz val="12"/>
        <rFont val="Arial"/>
        <family val="2"/>
      </rPr>
      <t xml:space="preserve">  * 100
Porcentaje general programado acumulado de generación del 
producto del ámbito nacional para el periodo de medición</t>
    </r>
  </si>
  <si>
    <r>
      <t xml:space="preserve">          </t>
    </r>
    <r>
      <rPr>
        <u/>
        <sz val="12"/>
        <rFont val="Arial"/>
        <family val="2"/>
      </rPr>
      <t xml:space="preserve">    Pagos ejecutados en el periodo   </t>
    </r>
    <r>
      <rPr>
        <sz val="12"/>
        <rFont val="Arial"/>
        <family val="2"/>
      </rPr>
      <t xml:space="preserve">  * 100
 Pagos proyectados en el periodo </t>
    </r>
  </si>
  <si>
    <r>
      <rPr>
        <sz val="12"/>
        <rFont val="Arial"/>
        <family val="2"/>
      </rPr>
      <t xml:space="preserve">           </t>
    </r>
    <r>
      <rPr>
        <u/>
        <sz val="12"/>
        <rFont val="Arial"/>
        <family val="2"/>
      </rPr>
      <t xml:space="preserve">    Presupuesto UPRA ejecutado en el periodo   </t>
    </r>
    <r>
      <rPr>
        <sz val="12"/>
        <rFont val="Arial"/>
        <family val="2"/>
      </rPr>
      <t xml:space="preserve">  * 100
  Presupuesto UPRA proyectado en el periodo</t>
    </r>
  </si>
  <si>
    <r>
      <t xml:space="preserve">       </t>
    </r>
    <r>
      <rPr>
        <u/>
        <sz val="12"/>
        <rFont val="Arial"/>
        <family val="2"/>
      </rPr>
      <t>Número de informes de seguimiento y evaluación realizados oportunamente</t>
    </r>
    <r>
      <rPr>
        <sz val="12"/>
        <rFont val="Arial"/>
        <family val="2"/>
      </rPr>
      <t xml:space="preserve">  * 100
 Número de informes de seguimiento y evaluación programados</t>
    </r>
  </si>
  <si>
    <r>
      <t xml:space="preserve">         </t>
    </r>
    <r>
      <rPr>
        <u/>
        <sz val="12"/>
        <rFont val="Arial"/>
        <family val="2"/>
      </rPr>
      <t>Número de PQRSD atendidas oportunamente en el periodo</t>
    </r>
    <r>
      <rPr>
        <sz val="12"/>
        <rFont val="Arial"/>
        <family val="2"/>
      </rPr>
      <t xml:space="preserve">  * 100%
Número de PQRSD recibidas en el periodo   </t>
    </r>
  </si>
  <si>
    <r>
      <t xml:space="preserve">        </t>
    </r>
    <r>
      <rPr>
        <u/>
        <sz val="12"/>
        <rFont val="Arial"/>
        <family val="2"/>
      </rPr>
      <t xml:space="preserve">  Número de solicitudes atendidas en un día  </t>
    </r>
    <r>
      <rPr>
        <sz val="12"/>
        <rFont val="Arial"/>
        <family val="2"/>
      </rPr>
      <t xml:space="preserve">  * 100
Número total de solicitudes recibidas  </t>
    </r>
  </si>
  <si>
    <r>
      <t xml:space="preserve">          </t>
    </r>
    <r>
      <rPr>
        <u/>
        <sz val="12"/>
        <rFont val="Arial"/>
        <family val="2"/>
      </rPr>
      <t xml:space="preserve">   Tiempo promedio en la elaboración de los contratos  </t>
    </r>
    <r>
      <rPr>
        <sz val="12"/>
        <rFont val="Arial"/>
        <family val="2"/>
      </rPr>
      <t xml:space="preserve">  * 100
 Tiempo establecido para la elaboración de contratos  
Nota: El tiempo establecido es de 5 días hábiles, a partir del día siguiente a la radicación del proceso.</t>
    </r>
  </si>
  <si>
    <r>
      <t xml:space="preserve">          </t>
    </r>
    <r>
      <rPr>
        <u/>
        <sz val="12"/>
        <rFont val="Arial"/>
        <family val="2"/>
      </rPr>
      <t xml:space="preserve">  Días perdidos con incapacidad con orden médica  </t>
    </r>
    <r>
      <rPr>
        <sz val="12"/>
        <rFont val="Arial"/>
        <family val="2"/>
      </rPr>
      <t xml:space="preserve">  * 100
Días programados en el periodo evaluado </t>
    </r>
  </si>
  <si>
    <r>
      <t xml:space="preserve">          </t>
    </r>
    <r>
      <rPr>
        <u/>
        <sz val="12"/>
        <rFont val="Arial"/>
        <family val="2"/>
      </rPr>
      <t xml:space="preserve">  Actividades del plan de trabajo anual del SST realizadas  </t>
    </r>
    <r>
      <rPr>
        <sz val="12"/>
        <rFont val="Arial"/>
        <family val="2"/>
      </rPr>
      <t xml:space="preserve">  * 100  
Actividades del plan de trabajo anual del SST planeadas </t>
    </r>
  </si>
  <si>
    <r>
      <t xml:space="preserve">        </t>
    </r>
    <r>
      <rPr>
        <u/>
        <sz val="12"/>
        <rFont val="Arial"/>
        <family val="2"/>
      </rPr>
      <t># de encuestas diligenciadas con un promedio entre 4 y 5 durante el periodo</t>
    </r>
    <r>
      <rPr>
        <sz val="12"/>
        <rFont val="Arial"/>
        <family val="2"/>
      </rPr>
      <t xml:space="preserve">  * 100 
# de encuestas diligenciadas durante el periodo </t>
    </r>
  </si>
  <si>
    <r>
      <t xml:space="preserve">     </t>
    </r>
    <r>
      <rPr>
        <u/>
        <sz val="12"/>
        <rFont val="Arial"/>
        <family val="2"/>
      </rPr>
      <t># de personas participantes en las actividades ejecutadas durante el periodo</t>
    </r>
    <r>
      <rPr>
        <sz val="12"/>
        <rFont val="Arial"/>
        <family val="2"/>
      </rPr>
      <t xml:space="preserve">  * 100
# de personas planeadas para las actividades durante el periodo</t>
    </r>
  </si>
  <si>
    <r>
      <t xml:space="preserve">               </t>
    </r>
    <r>
      <rPr>
        <u/>
        <sz val="12"/>
        <rFont val="Arial"/>
        <family val="2"/>
      </rPr>
      <t xml:space="preserve"> Mtd + Mtg con revisión metodológica acumulado </t>
    </r>
    <r>
      <rPr>
        <sz val="12"/>
        <rFont val="Arial"/>
        <family val="2"/>
      </rPr>
      <t xml:space="preserve">   * 100
  Mtd + Mtg enviadas para revisión acumulado</t>
    </r>
  </si>
  <si>
    <r>
      <t xml:space="preserve">      </t>
    </r>
    <r>
      <rPr>
        <u/>
        <sz val="12"/>
        <rFont val="Arial"/>
        <family val="2"/>
      </rPr>
      <t xml:space="preserve">  ETd + ETg con revisión metodológica acumulado  </t>
    </r>
    <r>
      <rPr>
        <sz val="12"/>
        <rFont val="Arial"/>
        <family val="2"/>
      </rPr>
      <t xml:space="preserve">   * 100
ETd + ETg enviadas para revisión acumulado</t>
    </r>
  </si>
  <si>
    <r>
      <t xml:space="preserve">           </t>
    </r>
    <r>
      <rPr>
        <u/>
        <sz val="12"/>
        <rFont val="Arial"/>
        <family val="2"/>
      </rPr>
      <t xml:space="preserve">                 Número de análisis acumulados realizados               </t>
    </r>
    <r>
      <rPr>
        <sz val="12"/>
        <rFont val="Arial"/>
        <family val="2"/>
      </rPr>
      <t xml:space="preserve">   * 100
Número de solicitudes de análisis acumulados recibidos</t>
    </r>
  </si>
  <si>
    <r>
      <t xml:space="preserve">               </t>
    </r>
    <r>
      <rPr>
        <u/>
        <sz val="12"/>
        <rFont val="Arial"/>
        <family val="2"/>
      </rPr>
      <t xml:space="preserve">    Cantidad de requerimientos de información gestionados acumulados    </t>
    </r>
    <r>
      <rPr>
        <sz val="12"/>
        <rFont val="Arial"/>
        <family val="2"/>
      </rPr>
      <t xml:space="preserve">   * 100
    Cantidad de requerimientos de información recibidos por GI acumulados</t>
    </r>
  </si>
  <si>
    <t>COMUNICACIONES OFICIALES</t>
  </si>
  <si>
    <t>Mínimo &lt; 70%
Satisfactorio &gt;= 70% &lt;85%
Sobresaliente &gt;=85%</t>
  </si>
  <si>
    <r>
      <rPr>
        <u/>
        <sz val="12"/>
        <rFont val="Arial"/>
        <family val="2"/>
      </rPr>
      <t>Número de menciones (positivas/neutrales) de la UPRA en medios</t>
    </r>
    <r>
      <rPr>
        <sz val="12"/>
        <rFont val="Arial"/>
        <family val="2"/>
      </rPr>
      <t xml:space="preserve">  * 100%
Número total de menciones en medios</t>
    </r>
  </si>
  <si>
    <r>
      <t xml:space="preserve">Porcentaje general de avance acumulado de generación 
         </t>
    </r>
    <r>
      <rPr>
        <u/>
        <sz val="12"/>
        <rFont val="Arial"/>
        <family val="2"/>
      </rPr>
      <t xml:space="preserve">   de productos del ámbito territorial para el periodo de medición     </t>
    </r>
    <r>
      <rPr>
        <sz val="12"/>
        <rFont val="Arial"/>
        <family val="2"/>
      </rPr>
      <t xml:space="preserve">  * 100 
Porcentaje general programado acumulado de generación del 
producto del ámbito territorial para el periodo de medición  </t>
    </r>
  </si>
  <si>
    <r>
      <t xml:space="preserve">Número de procesos contractuales radicados 
                 </t>
    </r>
    <r>
      <rPr>
        <u/>
        <sz val="12"/>
        <rFont val="Arial"/>
        <family val="2"/>
      </rPr>
      <t xml:space="preserve">   en Secretaria General para el periodo de medición    </t>
    </r>
    <r>
      <rPr>
        <sz val="12"/>
        <rFont val="Arial"/>
        <family val="2"/>
      </rPr>
      <t xml:space="preserve">        * 100 
 Número de procesos establecidos en el plan anual
de adquisiciones para el periodo de medición </t>
    </r>
  </si>
  <si>
    <r>
      <t xml:space="preserve">       Cantidad de actividades realizadas de acuerdo 
                  </t>
    </r>
    <r>
      <rPr>
        <u/>
        <sz val="12"/>
        <rFont val="Arial"/>
        <family val="2"/>
      </rPr>
      <t xml:space="preserve">   con lo establecido en el Plan Anual de Auditoria  </t>
    </r>
    <r>
      <rPr>
        <sz val="12"/>
        <rFont val="Arial"/>
        <family val="2"/>
      </rPr>
      <t xml:space="preserve">  * 100
      Cantidad total de actividades programados en el
      Plan Anual de Auditoria de la vigencia</t>
    </r>
  </si>
  <si>
    <r>
      <t xml:space="preserve">         </t>
    </r>
    <r>
      <rPr>
        <u/>
        <sz val="12"/>
        <rFont val="Arial"/>
        <family val="2"/>
      </rPr>
      <t xml:space="preserve">               N° de riesgos materializados en el periodo evaluado          </t>
    </r>
    <r>
      <rPr>
        <sz val="12"/>
        <rFont val="Arial"/>
        <family val="2"/>
      </rPr>
      <t xml:space="preserve">  * 100
N° de riesgos identificados y formalizados 
en el SG para el periodo evaluado </t>
    </r>
  </si>
  <si>
    <r>
      <rPr>
        <u/>
        <sz val="12"/>
        <rFont val="Arial"/>
        <family val="2"/>
      </rPr>
      <t xml:space="preserve"># comunicaciones oficiales enviadas y recibidas por el destinatario final  </t>
    </r>
    <r>
      <rPr>
        <sz val="12"/>
        <rFont val="Arial"/>
        <family val="2"/>
      </rPr>
      <t xml:space="preserve">  * 100%
# comunicaciones oficiales enviadas</t>
    </r>
  </si>
  <si>
    <t>GESTIÓN INTEROPERABILIDAD E INTERCAMBIO DE INFORMACIÓN</t>
  </si>
  <si>
    <r>
      <rPr>
        <u/>
        <sz val="12"/>
        <rFont val="Arial"/>
        <family val="2"/>
      </rPr>
      <t>Cantidad de actividades del procedimiento de interoperabilidad ejecutadas (AE) *</t>
    </r>
    <r>
      <rPr>
        <sz val="12"/>
        <rFont val="Arial"/>
        <family val="2"/>
      </rPr>
      <t xml:space="preserve"> 100
 Cantidad de actividades del procedimiento de interoperabilidad programadas (AP) </t>
    </r>
  </si>
  <si>
    <t>Servicio de gestión de tecnologías de información y comunicación para la planificación del territorio rural para usos
agropecuarios en el ámbito nacional TIC.</t>
  </si>
  <si>
    <t>Mínimo: &lt;= 25%
Satisfactorio: &gt; 25% &lt; = 75%
Sobresaliente: &gt; 75%</t>
  </si>
  <si>
    <r>
      <t xml:space="preserve">            </t>
    </r>
    <r>
      <rPr>
        <u/>
        <sz val="12"/>
        <rFont val="Arial"/>
        <family val="2"/>
      </rPr>
      <t xml:space="preserve">  Cantidad de registros almacenados </t>
    </r>
    <r>
      <rPr>
        <sz val="12"/>
        <rFont val="Arial"/>
        <family val="2"/>
      </rPr>
      <t xml:space="preserve">   * 100
 Cantidad de registros asignados para almacenamiento</t>
    </r>
  </si>
  <si>
    <t>Mínimo: &lt;70%
Satisfactorio: &gt; =70% &lt; 90%
Sobresaliente: &gt;= 90%</t>
  </si>
  <si>
    <t>MENCIONES DE LA UPRA EN MEDIOS MASIVOS DE COMUNICACIÓN</t>
  </si>
  <si>
    <r>
      <t xml:space="preserve">            </t>
    </r>
    <r>
      <rPr>
        <u/>
        <sz val="12"/>
        <rFont val="Arial"/>
        <family val="2"/>
      </rPr>
      <t xml:space="preserve">   Número de consultas de expedientes atendidas  </t>
    </r>
    <r>
      <rPr>
        <sz val="12"/>
        <rFont val="Arial"/>
        <family val="2"/>
      </rPr>
      <t xml:space="preserve">  * 100%
Número de consultas de expedientes recibidas  </t>
    </r>
  </si>
  <si>
    <r>
      <t xml:space="preserve">    </t>
    </r>
    <r>
      <rPr>
        <u/>
        <sz val="12"/>
        <rFont val="Arial"/>
        <family val="2"/>
      </rPr>
      <t xml:space="preserve">            Número de copias de respaldo realizadas durante el periodo            </t>
    </r>
    <r>
      <rPr>
        <sz val="12"/>
        <rFont val="Arial"/>
        <family val="2"/>
      </rPr>
      <t xml:space="preserve">  * 100%
             Número de copias de respaldo programadas durante el periodo </t>
    </r>
  </si>
  <si>
    <t>Mejorar la gestión de conocimiento e innovación en tecnologías de información y comunicaciones para la planificación rural agropecuaria.</t>
  </si>
  <si>
    <r>
      <t xml:space="preserve">  Promedio del % acumulado de avance en la ejecución de los 
           </t>
    </r>
    <r>
      <rPr>
        <u/>
        <sz val="12"/>
        <rFont val="Arial"/>
        <family val="2"/>
      </rPr>
      <t xml:space="preserve">                productos por proyecto de inversión en el periodo         </t>
    </r>
    <r>
      <rPr>
        <sz val="12"/>
        <rFont val="Arial"/>
        <family val="2"/>
      </rPr>
      <t xml:space="preserve">  * 100
Promedio del % acumulado programado de avance de los 
productos por proyecto de inversión en el periodo  </t>
    </r>
  </si>
  <si>
    <t>Mínimo &lt;=70%
Satisfactorio &gt;71% &lt;90%
Sobresaliente  &gt;= 90%</t>
  </si>
  <si>
    <r>
      <t xml:space="preserve">Consumo de energía del mes actual 
                                      </t>
    </r>
    <r>
      <rPr>
        <u/>
        <sz val="12"/>
        <rFont val="Arial"/>
        <family val="2"/>
      </rPr>
      <t xml:space="preserve">  - Consumo de energía del mes anterior    </t>
    </r>
    <r>
      <rPr>
        <sz val="12"/>
        <rFont val="Arial"/>
        <family val="2"/>
      </rPr>
      <t xml:space="preserve">  * 100 (per cápita en kWh) Consumo de energía del mes anterior             </t>
    </r>
  </si>
  <si>
    <t xml:space="preserve">Sobresaliente </t>
  </si>
  <si>
    <t>Enero 2024: En este mes se realizaron las labores enfocadas en la contratación del personal requerido, así como en la planeación de los equipos y proyectos.
Febrero 2024: En el periodo comprendido entre enero y febrero de 2024, se recibieron en total 4 ET para revisiones metodológicas, de las cuales 3 corresponden a ET de productos documentales y 1 ET para productos geográficos. El rango de análisis del indicador corresponde al 100% de cumplimiento, evidenciando un comportamiento sobresaliente.
Marzo 2024: En el periodo comprendido entre enero y marzo de 2024, se recibieron en total 19 ET para revisiones metodológicas, de las cuales 17 corresponden a ET de productos documentales y 2 ET para productos geográficos. En el mes marzo, se recibieron y se aprobaron en total 15 ET para revisiones metodológicas, de las cuales 14 corresponden a ET de productos documentales y 1 ET para productos geográficos.  El rango de análisis del indicador corresponde al 100% de cumplimiento, evidenciando un comportamiento sobresaliente.
Abril 2024: En el periodo comprendido entre enero y abril de 2024, se recibieron en total 33 ET para revisiones metodológicas, de las cuales 25 corresponden a ET de productos documentales y 8 ET para productos geográficos. En el mes abril, se recibieron y se aprobaron en total 14 ET para revisiones metodológicas, de las cuales 8 son ET de productos documentales y 6 ET de productos geográficos. El rango de análisis del indicador corresponde al 100% de cumplimiento, evidenciando un comportamiento sobresaliente.</t>
  </si>
  <si>
    <t xml:space="preserve">1er. Cuatrimestre/2024: Al corte del seguimiento de este indicador, estaban programados 22 informes de seguimiento y evaluación.  Estos mismos 22 informes fueron entregados en los tiempos establecidos, con un cumplimiento del 100%. Esto resultado se ubica en un nivel sobresaliente.  
NOTA: Todas las mediciones se basan en las actividades de seguimiento que corresponden a informes de Ley. </t>
  </si>
  <si>
    <t xml:space="preserve">1er. Cuatrimestre/2024:  Al corte del primer cuatrimestre, este indicador presenta 32 actividades programadas, las cuales se ejecutaron dentro de las fechas establecidas.  Las 32 actividades estaban programadas dentro del Plan Anual de Auditoria 2024. Esto muestra un porcentaje de cumplimiento del 100% ubicándolo en el rango de sobresaliente. </t>
  </si>
  <si>
    <t>Satisfactorio</t>
  </si>
  <si>
    <t>Trimestre I
Para el Primer  trimestre de la vigencia 2024, el cumplimiento en el avance acumulado de los proyectos de inversión es del 88,24% este resultado se ubica en el rango Satisfactorio. Para el proyecto DOTA el avance acumulado para este trimestre es de 100,13 %, para el proyecto FORTALECIMIENTO  es de 88,76 %  para el proyecto CONSOLIDACIÓN es de 80,83 % y para el proyecto INFO es de 80,67 %</t>
  </si>
  <si>
    <r>
      <rPr>
        <b/>
        <sz val="12"/>
        <rFont val="Arial"/>
        <family val="2"/>
      </rPr>
      <t xml:space="preserve">PRIMER TRIMESTRE
</t>
    </r>
    <r>
      <rPr>
        <sz val="12"/>
        <rFont val="Arial"/>
        <family val="2"/>
      </rPr>
      <t xml:space="preserve">Los productos definidos para la vigencia 2023 hacen parte del nuevo proyecto de inversión "DESARROLLO DE LA PLANIFICACIÓN DEL ORDENAMIENTO TERRITORIAL AGROPECUARIO - DOTA, EN EL ÁMBITO NACIONAL"
Para el tercer trimestre de 2024 se presenta un cumplimiento del 100,0% situándose en un rango sobresaliente el avance en la generación de productos del ámbito nacional. </t>
    </r>
  </si>
  <si>
    <r>
      <rPr>
        <b/>
        <sz val="12"/>
        <rFont val="Arial"/>
        <family val="2"/>
      </rPr>
      <t>PRIMER TRIMESTRE</t>
    </r>
    <r>
      <rPr>
        <sz val="12"/>
        <rFont val="Arial"/>
        <family val="2"/>
      </rPr>
      <t xml:space="preserve">
Los productos definidos para la vigencia 2024 hacen parte del nuevo proyecto de inversión "DESARROLLO DE LA PLANIFICACIÓN DEL ORDENAMIENTO TERRITORIAL AGROPECUARIO – DOTA - EN EL ÁMBITO NACIONAL"
Para el tercer trimestre de 2024 se presenta un cumplimiento del 100,6 % en el avance de los productos del proyecto de inversión DOTA del ámbito territorial, situándose en un rango sobresaliente </t>
    </r>
  </si>
  <si>
    <t>CONCILIACIONES ELABORADAS OPORTUNAMENTE</t>
  </si>
  <si>
    <r>
      <rPr>
        <u/>
        <sz val="12"/>
        <rFont val="Arial"/>
        <family val="2"/>
      </rPr>
      <t>N° de conciliaciones elaboradas oportunamente en el periodo</t>
    </r>
    <r>
      <rPr>
        <sz val="12"/>
        <rFont val="Arial"/>
        <family val="2"/>
      </rPr>
      <t xml:space="preserve"> * 100
N° de conciliaciones programadas en el periodo</t>
    </r>
  </si>
  <si>
    <t>Fortalecer el desempeño institucional, los sistemas de gestión, el talento humano para la satisfacción de las necesidades como soporte a la Planificación del Territorio Rural Agropecuario.</t>
  </si>
  <si>
    <t xml:space="preserve"> Gestión Presupuestal y Eficiencia del Gasto Público - Ejecución</t>
  </si>
  <si>
    <t>Direccionamiento Estratégico y Planeación</t>
  </si>
  <si>
    <t>Mínimo &lt;=80%
Satisfactorio &gt;81% &lt;95%
Sobresaliente  &gt;= 95%</t>
  </si>
  <si>
    <t>Para enero de 2024 se proyectó elaborar 6 conciliaciones Presupuesto Nomina Novedades de Almacén Operaciones Bancarias Retención en la Fuente Reciprocas MHCP con una fecha máxima de elaboración de 25 de Febrero de 2024; por directriz de la contaduría general de la nación se extendió la fecha para cierre del macroproceso en SIIF para el 27 de marzo; con esta fecha de cierre se realizaron los ajustes en SIIF nación y se elaboraron los formatos de conciliaciones de Presupuesto Nomina Novedades de Almacén Operaciones Bancarias Retención en la Fuente Reciprocas MHCP. Como resultado de la evaluación se obtuvo una ponderación del 100% ubicando el indicador en un rango Sobresaliente.
Para febrero de 2024 se proyectó elaborar 6 conciliaciones Nomina Novedades de Almacén Operaciones Bancarias Retención en la Fuente Rete ICA Reciprocas MHCP con una fecha máxima de elaboración de 25 de Marzo de 2024; por directriz de la contaduría general de la nación se extendió la fecha para cierre del macroproceso en SIIF para el 12 de abril; con esta fecha de cierre se realizaron los ajustes en SIIF nación y se elaboraron los formatos de conciliaciones de Nomina Novedades de Almacén Operaciones Bancarias Retención en la Fuente Rete ICA Reciprocas MHCP. Como resultado de la evaluación se obtuvo una ponderación del 100% ubicando el indicador en un rango Sobresaliente.
Para marzo de 2024 se proyectó elaborar 5 conciliaciones Nomina Novedades de Almacén Operaciones Bancarias Retención en la Fuente Reciprocas MHCP con una fecha máxima de elaboración de 25 de Abril de 2024: por directriz de la contaduría general de la nación se extendió la fecha para cierre del macroproceso en SIIF para el 26 de abril; con esta fecha de cierre se realizaron los ajustes en SIIF nación y se elaboraron los formatos de conciliaciones de Nomina, Novedades de Almacén Operaciones Bancarias Retención en la Fuente Reciprocas MHCP. Como resultado de la evaluación se obtuvo una ponderación del 100% ubicando el indicador en un rango Sobresaliente.
Para abril de 2024 se proyectó elaborar 6 conciliaciones Nomina Novedades de Almacén Operaciones Bancarias Retención en la Fuente Rete ICA Reciprocas MHCP con una fecha máxima de elaboración de 24 de Mayo de 2024; con esta fecha de cierre se realizaron los ajustes en SIIF nación y se elaboraron los formatos de conciliaciones de Nomina Novedades de Almacén Operaciones Bancarias Retención en la Fuente Rete ICA Reciprocas MHCP y para los procesos a favor y en contra de la UPRA y Novedades de Diferidos se contrastó la información de las áreas proveedoras de información. Como resultado de la evaluación se obtuvo una ponderación del 100% ubicando el indicador en un rango Sobresaliente.</t>
  </si>
  <si>
    <t>Primer trimestre (Enero - Marzo): se evaluó la actividad "rumboterapía" en el marco de entorno laboral saludable, torneo deportivo, en el marco de actividad de integración y entorno laboral saludable y la semana de la salud y el bienestar realizada de manera conjunta con SST. 
El resultado es del 100%, ubicándose en un rango sobresaliente.</t>
  </si>
  <si>
    <t>El indicador muestra el porcentaje de eficacia en la atención de las solicitudes realizadas durante el primer cuatrimestre del año 2024 para las entradas, salidas y bajas de los bienes devolutivos, mostrando que se atendieron en debida forma.</t>
  </si>
  <si>
    <r>
      <rPr>
        <u/>
        <sz val="12"/>
        <rFont val="Arial"/>
        <family val="2"/>
      </rPr>
      <t xml:space="preserve">
</t>
    </r>
    <r>
      <rPr>
        <sz val="12"/>
        <rFont val="Arial"/>
        <family val="2"/>
      </rPr>
      <t xml:space="preserve">                  ((Peso residuos ordinarios mensuales  +  </t>
    </r>
    <r>
      <rPr>
        <u/>
        <sz val="12"/>
        <rFont val="Arial"/>
        <family val="2"/>
      </rPr>
      <t xml:space="preserve">
</t>
    </r>
    <r>
      <rPr>
        <sz val="12"/>
        <rFont val="Arial"/>
        <family val="2"/>
      </rPr>
      <t xml:space="preserve">                  </t>
    </r>
    <r>
      <rPr>
        <u/>
        <sz val="12"/>
        <rFont val="Arial"/>
        <family val="2"/>
      </rPr>
      <t>Peso residuos aprovechables mensuales</t>
    </r>
    <r>
      <rPr>
        <sz val="12"/>
        <rFont val="Arial"/>
        <family val="2"/>
      </rPr>
      <t xml:space="preserve">     / (5,6 kg / persona - año)  * 100
                  No. de personas en la entidad por mes))</t>
    </r>
  </si>
  <si>
    <t>El primer cuatrimestre del presente año tuvo un desempeño satisfactorio con un  promedio de 48,7%. Realizando un análisis de la generación de la producción per cápita calculada para una jornada de 8 horas durante este cuatrimestre si se observa un aumento bastante alto en los meses de Enero y Abril, aunque es evidente que es necesario seguir reforzando las actividades de consumo de los funcionarios públicos este aumento también es debido a que la entidad ya esta normalizando el flujo de funcionarios que se encuentran trabajando en las instalaciones de la entidad cada vez mas la presencialidad esta volviendo a ser la tendencia. Es un indicador que aunque esta dentro de los rangos establecidos como satisfactorios se debe seguir trabajando en las campañas de educación ambiental para aumentar el consumo responsable dentro de la entidad. Se tiene una estimación de ingreso de funcionarios públicos que oscila entre los 70 a 90 funcionarios diarios.   Es importante mencionar que en esta nueva fórmula del indicador la constante empleada se extrajo del cálculo del porcentaje de producción per cápita correspondiente a las 8 horas laborales con respecto al dato diario reportado en el PGIRS de Bogotá.</t>
  </si>
  <si>
    <t>I Cuatrimestre 
Luego de la consolidación por parte de la Asesoría de planeación de los reportes de seguimiento a la gestión de riesgos, se encuentra que de los 78 riesgos identificados y formalizados en el Sistema de Gestión (Riesgos de Gestión:56, Riesgos de corrupción:3, Riesgos de Seguridad de la Información:19)  se presentó la materialización de (1) un riesgo de gestión en el proceso de Gestión Financiera: "Afectación económica y reputacional  por inadecuada gestión de los recursos financieros asignados a la UPRA, debido a inconsistencias e inoportunidad  en la información suministrada a gestión financiera" Obteniendo para el primer cuatrimestre un 1,3 % de materializaciones de riesgos, respecto al total de riesgos identificados. Ubicándose en un rango sobresaliente.</t>
  </si>
  <si>
    <t xml:space="preserve">Enero 2024: En este mes las labores realizadas se enfocaron en la contratación del personal requerido, así como en la planeación de los equipos y proyectos, por lo que no se evidencia entrega de Metadatos para revisar. 
Febrero 2024: En el periodo comprendido entre enero y febrero de 2024, se recibieron en total 16 MT. Para el mes de febrero, se revisaron 16 MT documentales, los cuales fueron aprobados oportunamente y publicados en el catálogo. El rango de análisis del indicador corresponde al 100% de cumplimiento, evidenciando un comportamiento sobresaliente.
Marzo 2024: En el periodo comprendido entre enero y marzo de 2024, se recibieron en total 28 MT. Para el mes de marzo, se revisaron 5 MT documentales y 7 MT geográficos, los cuales fueron aprobados oportunamente y publicados en el catálogo. El rango de análisis del indicador corresponde al 100% de cumplimiento, evidenciando un comportamiento sobresaliente.
Abril 2024: En el periodo comprendido entre enero y abril de 2024, se recibieron en total 43 MT. Para el mes de abril, se revisaron 15 MT geográficos, los cuales fueron aprobados oportunamente y publicados en el catálogo. El rango de análisis del indicador corresponde al 100% de cumplimiento, evidenciando un comportamiento sobresaliente. </t>
  </si>
  <si>
    <t xml:space="preserve">ENERO:  Para este mes la ejecución del PAC de la Entidad fue de 93,5% frente a lo proyectado, este resultado se ubica en un rango Sobresaliente, la razón por la que no se ejecuto el 100% del PAC se debe a que el rubro de gastos generales presento un INPANUT DE 16,07% el cual sobrepasa el rango permitido por MINHACIENDA esto debido a que en el mes de Diciembre se proyecto un mayor valor en este rubro FEBRERO, :Para este mes la ejecución del PAC de la Entidad fue de 90%.  dando en el indicador un resultado Sobresaliente, sin embargo la no ejecución del 100% se debió a incumplimiento en el rubro de inversión de un 15,89% superando el máximo permitido esta situación se dio por que la entidad no  logro contratación que se tenia proyectada  . MARZO y ABRIL, Para estos meses la Entidad logro una ejecución de 99,3% y 98,3% respectivamente frente a lo proyectado dando como resultado de la medición un rango sobresaliente.  Este comportamiento es producto de la correcta proyección en cada uno de los proyectos de la Entidad. </t>
  </si>
  <si>
    <t>Se presenta una ejecución de apropiación libre de afectación en enero  y febrero de $17.402.025.737  y $43.085.480.804 respectivamente frente a una proyección de $9.268.715.000 y $40.363.138.880  dando como resultado un cumplimiento sobresaliente de 188% y 106% respectivamente esta situación se dio debido a que la contratación de la Entidad para estos dos meses se agilizo con directriz de la dirección general y se supero lo proyectado para la ejecución de recursos de los diferentes proyectos; Con respecto a los meses de marzo y abril se presento un comportamiento sobresaliente dando un resultado de 97% y 93% respectivamente esto indica que la ejecución se realizo de acuerdo a lo presupuestado</t>
  </si>
  <si>
    <t xml:space="preserve">Primer trimestre: el resultado del indicador de participación del primer trimestre es del 86,1%  ubicándose en un rango sobresaliente
Enero: 0
Febrero: Tiempo en familia, Cumpleaños febrero y actividad de rumba. 
Marzo: Mes del género (Día de la Mujer y Día del Hombre y socialización del protocolo de prevención.),Fería de autocuidado. cumpleaños marzo, intervención de clima organizacional.  </t>
  </si>
  <si>
    <t>Enero: Se realizo la planeación de las actividades del SG SST para la vigencia 2024
Febrero : se realizaron las actividades planteadas al 100%, Se enfoco en la actualización  de la matriz  legal y  actividades de PYP. El cumplimiento del indicador se ubico en un rango sobresaliente
Marzo : se realizaron las actividades planteadas al 100%, se realizo donación de sangre, capacitación de primeros auxilios, pausas activas, se socializaron las fichas de teletrabajo. El cumplimiento del indicador se ubico en un rango sobresaliente 
Abril : se realizaron las actividades planteadas al 100% Se realizo semana de la salud  ocupacional participaron  contratistas y  servidores públicos. El cumplimiento del indicador se ubico en un rango sobresaliente</t>
  </si>
  <si>
    <r>
      <t xml:space="preserve">((Consumo de agua del mes </t>
    </r>
    <r>
      <rPr>
        <u/>
        <sz val="12"/>
        <rFont val="Arial"/>
        <family val="2"/>
      </rPr>
      <t xml:space="preserve">
</t>
    </r>
    <r>
      <rPr>
        <sz val="12"/>
        <rFont val="Arial"/>
        <family val="2"/>
      </rPr>
      <t xml:space="preserve">                       </t>
    </r>
    <r>
      <rPr>
        <u/>
        <sz val="12"/>
        <rFont val="Arial"/>
        <family val="2"/>
      </rPr>
      <t xml:space="preserve">  actual - consumo de agua del mes anterior  </t>
    </r>
    <r>
      <rPr>
        <sz val="12"/>
        <rFont val="Arial"/>
        <family val="2"/>
      </rPr>
      <t xml:space="preserve">   * 100 (per cápita en m3) 
Consumo de agua del mes anterior ) </t>
    </r>
  </si>
  <si>
    <t xml:space="preserve">El desempeño del primer cuatrimestre se encuentra que es sobresaliente, con un promedio del 4,3%. Revisando las dinámicas de consumo mes a mes se encuentra que, el mes de enero se presento un aumento con respecto al mes inmediatamente anterior pero esto se debe a la presencialidad de los funcionarios públicos y a los equipos encendidos que trabajan por medio de VPN.  En los meses de febrero, marzo y abril se presenta una disminución en el consumo, esto también se puede deber a las fluctuaciones de personal y funcionarios públicos que van a la entidad que varían de mes a mes; si bien se cumple con el indicador, se sigue en la concientización con los funcionarios públicos de la importancia de ahorrar energía en la entidad. </t>
  </si>
  <si>
    <t xml:space="preserve">Dentro del periodo de medición (01/01/2024 a 31/03/2024) se radicaron en Secretaria General 481 solicitudes para elaborar contratos, de las cuales 539 estaban establecidos en el Plan Anual de Adquisiciones. 
En enero se radicaron 264 y estaban planeadas 373, en febrero se radicaron 194 y estaban planeadas 162 y en marzo se radicaron 23 y estaban planeadas 4. 
Por lo anterior, el comportamiento del indicador en el primer trimestre de 2024, refleja un comportamiento SOBRESALIENTE de acuerdo al rango definido.													</t>
  </si>
  <si>
    <t xml:space="preserve">Durante el primer cuatrimestre 2024, se recibieron 10 solicitudes de  consultas de expedientes recibidas, así como 10 consultas de expedientes atendidas. Dando un 100% en el cumplimiento del indicador, ubicándose en un rango sobresaliente.            </t>
  </si>
  <si>
    <t xml:space="preserve">Durante el primer trimestre de 2024, se recibieron cuatrocientos ochenta y cinco (485)  peticiones, quejas, reclamos, sugerencias y denuncias de las cuales se respondieron oportunamente cuatrocientas sesenta y nueve (469), se respondieron de manera extemporánea dieciséis (16) peticiones, quejas, reclamos, sugerencias y denuncias, que corresponde al 97% de Eficiencia con un rango de análisis del indicador sobresaliente en la atención oportuna a las PQRSD, durante el trimestre analizado.                         </t>
  </si>
  <si>
    <t xml:space="preserve">Durante el primer trimestre 2024, se enviaron  mil quinientos cuarenta (1540)  comunicaciones oficiales enviadas, de las cuales mil novecientas cinco (1905) fueron recibidas por los usuarios; lo cual  corresponde al 81%, lo que indica que se encuentra en el rango satisfactorio de Efectividad en el envío y recibido de  comunicaciones oficiales de la UPRA durante el periodo analizado.            </t>
  </si>
  <si>
    <t xml:space="preserve">Primer bimestre 2024: Durante el primer bimestre se recibieron 86 conjuntos de datos de los cuales 85 fueron almacenados. Dado lo anterior, la medición del indicador resulta sobresaliente, con un 99% de cumplimiento.
Segundo bimestre 2024: Durante el segundo bimestre se recibieron 213 conjuntos de datos, de los cuales 203 fueron almacenados. Dado lo anterior, la medición del indicador resulta sobresaliente, con un 95% de cumplimiento.
</t>
  </si>
  <si>
    <t>Durante el mes de enero de 2024, se recibieron un total de 36 requerimientos con fecha de entrega para el mes de enero  de 28 con una amplia gama de temáticas, logramos abordar una solicitud sobre la Base Catastral, otra referente al ACFC Paisaje, seis relacionadas con la Zonificación Territorial, una vinculada a la Frontera Agrícola y una de SIGRA. Es importante destacar que 18 de estos requerimientos fueron atendidos puntualmente. Sin embargo, una solicitud tuvo que ser pospuesta debido a la escasez de insumos necesarios para su elaboración. Destacando que seis de estos requerimientos fueron respondidos incluso antes de la fecha límite establecida.
Durante el mes de Febrero de 2024, se recibieron un total de 75 requerimientos con fecha de entrega para el mes de febrero de 56 con una amplia gama de temáticas, logramos abordar 2 de Base Catastral,  2 Mercado Tierras, 1 Regularización  Distribución  1 de ACFC  Paisaje, 2 UAF  ZRC,  1 Análisis Situacional, 5 Zonificación Territorial, 5 Frontera Agrícola, 2 Prospectiva 2 Reconversión, 5 SIGRA,  7 Zonificación Nacional y 18 pqrsd, para un total de 53 requerimientos entregados, Es importante destacar que 45 de estos requerimientos fueron atendidos puntualmente. Sin embargo, 8 solicitudes tuvieron que ser pospuesta debido a varias dificultades se generó estructuración de la información del registro 2 para las bases catastrales del año 2020, escasez de insumos necesarios para su elaboración. Destacando que 28 de estos requerimientos fueron respondidos incluso antes de la fecha límite establecida.
Marzo 2024,   Se recibieron un total de 157 requerimientos con fecha de entrega para el mes de Marzo de 107, logramos abordar 1 de Base Catastral, 2 Financiera, 2 Presentaciones para kit territorial y  mesa de empleo,   6 Mercado Tierras,  3 Regularización  Distribución  2 de ACFC  Paisaje, 1 de  ADT,  21 Análisis Situacional, 1 Diagnostico Territorial, 6 PDR,  5 Zonificación Territorial, 1 Agrologística,   6 Frontera Agrícola, 4 Prospectiva, 21 Reconversión, 3 SIGRA,  8 Zonificación Nacional y 24 PQRSD, para un total de 117 requerimientos entregados, Es importante destacar que 93 de estos requerimientos fueron atendidos puntualmente. Sin embargo, 24 solicitudes tuvieron que ser pospuesta debido a varias dificultades como falta de información clara en las solicitudes. se generó estructuración de la información del registro 2 para las bases catastrales del año 2020, Debido a las dificultades técnicas que se han presentado con el software SAS, Destacando que 40 de estos requerimientos fueron respondidos incluso antes de la fecha límite establecida. 
Abril de 2024, Se gestionaron un total de 172 requerimientos, con una distribución de 100 previstos para entrega durante ese mes y 72 programados para mayo. La respuesta fue diligente, logrando completar la entrega de 180 requerimientos en total, incluso algunos que habían quedado rezagados del mes anterior. Las áreas temáticas abordadas fueron diversas, destacando particularmente En Zonificación Nacional, se respondieron 27 requerimientos, mientras que en PQRSD, MADR tuvo 20 registros y Entregas_SIPRA_2024 contó con 15 registros. En el Proyecto_3, se distribuyeron de la siguiente manera: FA (15), Z_Nacional (1), Agrologística (1), Prospectiva (5), SIGRA (9) y Reconversión (11). Por otro lado, en el Proyecto_2, Análisis Situacional registró 21 requerimientos, Z_Territorial 5, ACFC Paisaje 1 y PDR 3. En el Proyecto_1, Financiera sumó 1 registro, Regularización Distribución 4 y Mercado Tierras 7.
De estos requerimientos, 162 fueron atendidos puntualmente, mientras que 19 tuvieron que ser pospuestos debido a diversas dificultades, como falta de información clara en las solicitudes y procesos de limpieza de datos no previstos inicialmente. Además, se encontró falta de las bases del SISBEN en algunos casos.</t>
  </si>
  <si>
    <t>Para el primer trimestre de 2024 se tiene un acumulado de 376 requerimientos de los cuales 89% (335) fueron gestionados, lo que equivale al rango sobresaliente. Los restantes (41) requerimientos no se gestionaron este mismo mes, debido a que: 6 requerimientos están revisión por parte de la gestora dado que se solicito precisiones de los mismos, 35 se recibieron al final del mes y por ende, su tramite se finiquitara en abril.</t>
  </si>
  <si>
    <t xml:space="preserve">Para el trimestre comprendido entre enero y marzo de 2024, se planearon un total de 9 actividades, ejecutadas en su totalidad con las siguientes entidades: ANT, Finagro, DNP, IDEAM y FEDECAFE. El rango de análisis del indicador corresponde al 100% de cumplimiento, evidenciando un comportamiento sobresaliente. </t>
  </si>
  <si>
    <t>Durante el primer trimestre del año 2024 el indicador de efectividad de las menciones de la UPRA en medios masivos de comunicación tuvo un comportamiento sobresaliente, debido a que de las 24  noticias identificadas en el monitoreo a los medios masivos de comunicación nacionales el 100%  hacían mención a la UPRA de forma positiva o neutra, por lo cual no fue necesario implementar acciones correctivas.</t>
  </si>
  <si>
    <t>Enero 2024: Para este mes, se reportaron 3 situaciones de seguridad a través del correo electrónico de Seguridad Digital relacionadas con phising, malware y correo malicious, las cuales fueron atendidas oportunamente por el equipo de seguridad en cabeza del Oficial de Seguridad de la Información, además, se realizaron acciones como socializar a los usuarios con instrucciones de borrado de correos maliciosos y gestionar los bloqueos de remitentes a través de los administradores de plataforma. Lo anterior sugiere un 100% en la atención de los incidentes reportados, ubicando el indicador en un rango sobresaliente.
Febrero 2024: Para este mes se reportaron 16 situaciones de seguridad a través del correo electrónico de seguridad Digital relacionadas con phishing, suplantación de identidad y malware, las cuales fueron atendidas oportunamente por el equipo de seguridad de la información, en cabeza del Oficial de Seguridad, lo que sugiere un 100% en la atención de los incidentes reportados, ubicando el indicador en un rango sobresaliente.
Marzo 2024: Para este mes, se reportaron 6 situaciones de seguridad a través del correo electrónico de Seguridad Digital relacionadas con malware y posible correo malicious, las cuales fueron atendidas oportunamente por el equipo de seguridad en cabeza del Oficial de Seguridad de la Información, además, se realizaron acciones como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Lo anterior sugiere un 100% en la atención de los incidentes reportados, ubicando el indicador en un rango sobresaliente.</t>
  </si>
  <si>
    <t>Enero 2024: Para el mes de enero se inicia con el despliegue y configuración de la nueva herramienta de backup, en los 4 nodos de backup: HCI BCK1, HCI BCK2, HCI BCK3 y HCI BCK4. Se configura por parte del proveedor los datastore donde se alojan los trabajos de backup.
Febrero 2024: Durante el mes se programaron 15 trabajos de backup, entre diarios, semanales y mensuales, los cuales fueron realizados exitosamente, logrando el 100% de los trabajos, lo que ubica el indicador en un rango sobresaliente.
Marzo 2024: Durante el mes se programaron 20 trabajos de backup, entre diarios, semanales y mensuales, los cuales fueron realizados exitosamente, logrando el 100% de los trabajos, lo que ubica el indicador en un rango sobresaliente.</t>
  </si>
  <si>
    <t>Dentro del periodo de medición (01/01/2024 a 31/03/2024) se perfeccionaron 472 contratos, de conformidad con las modalidades de selección de contratistas establecidos por la ley 1150 de 2007 y el Plan Anual de Adquisiciones - PAA de la UPRA, de los cuales 30 se elaboraron el mismo día de radicación del proceso; 60 al siguiente día; 119 a los dos siguientes días; 137 al tercer día; 50 al cuarto día; 54 al quinto día; 17 al sexto día: 
1.CO1.PCCNTR.5846601: Cuando el proceso fue radicado, el contratista no tenía actualizada la hoja de vida en SIGEP. Esta actividad le tomó alrededor de 3 o 4 días, siendo la razón por la cual no se pudo cumplir el indicador. Por la premura que se tenía en adelantar el proceso, se permitió la radicación del mismo teniendo este aspecto pendiente, adelantándose el trámite contractual en SECOP II, sin embargo, su finalización estuvo sujeta a la subsanación de este aspecto, evento que finalmente ocurrió pero que consumió más del tiempo previsto. Infortunadamente fue una situación ajena a la entidad y a su control.
2.CO1.PCCNTR.5887339: Hubo retrasos en el proceso por atención de actividades administrativas relacionadas con entes de control que requería prioridad. 
3.CO1.PCCNTR.5890026: Hubo retrasos en el proceso por atención de actividades administrativas relacionadas con entes de control que requería prioridad. 
4.CO1.PCCNTR.5894122: Hubo retrasos en el proceso por atención de actividades administrativas relacionadas con entes de control que requería prioridad.
5.CO1.PCCNTR.5894133: Hubo retrasos en el proceso por atención de actividades administrativas relacionadas con entes de control que requería prioridad.
6.CO1.PCCNTR.5895018: Hubo retrasos en el proceso por atención de actividades administrativas relacionadas con entes de control que requería prioridad.
7.CO1.PCCNTR.5902032:  Hubo retrasos en el proceso por atención de actividades administrativas relacionadas con entes de control que requería prioridad.
8.CO1.PCCNTR.5902131:  Hubo retrasos en el proceso por atención de actividades administrativas relacionadas con entes de control que requería prioridad.
9.CO1.PCCNTR.5902331:  Hubo retrasos en el proceso por atención de actividades administrativas relacionadas con entes de control que requería prioridad.
10.CO1.PCCNTR.5928512: Por el alto flujo o cantidad de procesos para la primera semana del mes de febrero, hubo demora en el reparto de esta línea, siendo ello el motivo por el cual se superó el tiempo previsto en el indicador de 5 días, celebrándose el contrato en un plazo de 6 días contados desde la fecha de radicación hasta la celebración del mismo 
11.CO1.PCCNTR.5979858: Faltaba ajuste en el estudio previo con aprobaciones, el cual solo fue remitido por el área técnica (TIC) hasta el día 20 de febrero (ver archivo en P), el día 20 de febrero se crea el contrato en SECOP II, es firmado el contrato el 21 de febrero y entra en ejecución el 22 de febrero.
12.CO1.PCCNTR.5983282: Hubo retrasos en el proceso por atención de actividades administrativas relacionadas con entes de control que requería prioridad. 
13.CO1.PCCNTR.5985201: Faltaba ajuste en el estudio previo con aprobaciones, el cual solo fue remitido por el área técnica (TIC) hasta el día 20 de febrero (ver archivo en P), el día 21 de febrero se crea el contrato en SECOP II, es firmado el contrato el 22 de febrero y entra en ejecución el 26 de febrero (fecha de aprobación de la póliza)
14.CO1.PCCNTR.6057035: Faltaba actualización de documento soporte por parte del contratista (remitido hasta el 6 de marzo- ver archivo en P), el día 6 de marzo se crea el contrato en SECOP II, es firmado el contrato el 8 de marzo y entra en ejecución el 11 de marzo (fecha de aprobación de la póliza porque el contratista carga la póliza solo hasta el viernes 8 de marzo a la media noche) 
15.CO1.PCCNTR.6058026:Faltaba actualización de documento soporte por parte del contratista (remitido hasta el 6 de marzo- ver archivo en P), el día 6 de marzo se crea el contrato en SECOP II, es firmado el contrato el 8 de marzo y entra en ejecución el 11 de marzo (RP expedido el 11 de marzo) 
16.CO1.PCCNTR.6058764:Faltaba actualización de documentos soportes por parte del contratista (remitidos hasta el 6 de marzo- ver archivo en P), el día 6 de marzo se crea el contrato en SECOP II, es firmado el contrato el 8 de marzo y entra en ejecución el 11 de marzo (RP expedido el 11 de marzo) 
17.CO1.PCCNTR.6062289:El día 6 de marzo se crea el contrato en SECOP II, es firmado el contrato el 8 de marzo y entra en ejecución el 11 de marzo (RP expedido el 11 de marzo) 
; 3 al séptimo día:
1.CO1.PCCNTR.5851959: Se presentó una dificultad con la tarjeta profesional del contratista , se solicitó concepto al consejo profesional de Administradores de Empresas lo que genero retrasos en el proceso
2.CO1.PCCNTR.5894035: Hubo retrasos en el proceso por atención de actividades administrativas relacionadas con entes de control que requería prioridad.
3.CO1.PCCNTR.6117913: El contratista firmó el 21/03, flujo para firma de la Entidad aprobado por profesional especializado y secretario general el 21/03 y por alto flujo de procesos la ordenadora del gasto firmo hasta el 26/03.
; 1 al octavo día: 1. CO1.PCCNTR.6024107:Faltaba actualización de documento soporte por parte del contratista (remitido hasta el 29 de febrero- ver archivo en P), el día 29 de febrero se crea el contrato en SECOP II, es firmado el contrato el 1° de marzo y entra en ejecución el mismo día 1° de marzo y 1 al noveno día: 1. CO1.PCCNTR.5849337: Documentación del contratista desactualizado, el Abogado solicita la documentación completa y actualizada para la debida contratación pero se presenta demoras en la respuesta a la solicitud 
Por lo tanto, el comportamiento de indicador en el primer trimestre de 2024, refleja un comportamiento SOBRESALIENTE de acuerdo al rango definido.</t>
  </si>
  <si>
    <t>Analizando el comportamiento del primer cuatrimestre se encuentra que el indicador esta teniendo un resultado satisfactorio, con un promedio de consumo del 27,5%. Desarrollando el análisis mes a mes se encuentra que el comportamiento de estos primeros cuatro meses del año de las variables de consumo del recurso el mes de febrero se presenta el mayor consumo y esto se debe a que las actividades dentro de la entidad se esta normalizando, aunque la entidad no lleva un control mensual de la entrada y salida de funcionarios, se estima que el promedio de funcionarios variables es entre unas 70 a 80 personas diarias, lo que evidencia que ya hay un flujo normalizado de personas y por el ende el consumo aumento de manera significativa si se compara con Enero, para los meses de marzo y abril se observa que el consumo esta empezando a tener un comportamiento de consumo mas lineal. Es importante recalcar que este consumo de agua esta distribuido en el uso del servicio de agua para la cafetería, los servicios de aseo y limpieza y uso de los baños por la permanencia de funcionarios públicos en la entidad.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</si>
  <si>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t>Enero: Durante este periodo el total de días perdidos por incapacidad con orden médica es de 20 días , reflejando un 1,6%  de ausentismo por causa médica para la entidad. Este resultado se ubica en un rango satisfactorio.  el análisis técnico realizado por el profesional SST
Febrero: Durante este periodo el total de días perdidos por incapacidad con orden médica es de 32 días , reflejando un 2,4 %  de ausentismo por causa médica para la entidad. Este resultado se ubica en un rango satisfactorio.  el análisis técnico realizado por el profesional SST
Marzo: Durante este periodo el total de días perdidos por incapacidad con orden médica es de 8 días , reflejando un 0,7 %  de ausentismo por causa médica para la entidad. Este resultado se ubica en un rango sobresaliente.  el análisis técnico realizado por el profesional SST
Abril : Durante este periodo el total de días perdidos por incapacidad con orden médica es de 13 días , reflejando un 1,0 %  de ausentismo por causa médica para la entidad. Este resultado se ubica en un rango Satisfactorio. el análisis técnico realizado por el profesional 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</si>
</sst>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_);_(* \(#,##0\);_(* &quot;-&quot;_);_(@_)"/>
    <numFmt numFmtId="165" formatCode="_(* #,##0.00_);_(* \(#,##0.00\);_(* &quot;-&quot;??_);_(@_)"/>
    <numFmt numFmtId="166" formatCode="_(* #,##0_);_(* \(#,##0\);_(* &quot;-&quot;??_);_(@_)"/>
    <numFmt numFmtId="167" formatCode="_(* #,##0.0_);_(* \(#,##0.0\);_(* &quot;-&quot;??_);_(@_)"/>
    <numFmt numFmtId="168" formatCode="_(* #,##0.0_);_(* \(#,##0.0\);_(* &quot;-&quot;?_);_(@_)"/>
  </numFmts>
  <fonts count="17" x14ac:knownFonts="1">
    <font>
      <sz val="11"/>
      <color theme="1"/>
      <name val="Calibri"/>
      <family val="2"/>
      <scheme val="minor"/>
    </font>
    <font>
      <sz val="10"/>
      <name val="Arial"/>
      <family val="2"/>
    </font>
    <font>
      <sz val="11"/>
      <color theme="1"/>
      <name val="Arial"/>
      <family val="2"/>
    </font>
    <font>
      <b/>
      <sz val="11"/>
      <name val="Arial"/>
      <family val="2"/>
    </font>
    <font>
      <b/>
      <sz val="11"/>
      <color theme="1"/>
      <name val="Arial"/>
      <family val="2"/>
    </font>
    <font>
      <sz val="11"/>
      <name val="Arial"/>
      <family val="2"/>
    </font>
    <font>
      <b/>
      <sz val="12"/>
      <name val="Arial"/>
      <family val="2"/>
    </font>
    <font>
      <b/>
      <sz val="18"/>
      <color theme="1"/>
      <name val="Arial"/>
      <family val="2"/>
    </font>
    <font>
      <sz val="12"/>
      <color theme="1"/>
      <name val="Calibri"/>
      <family val="2"/>
      <scheme val="minor"/>
    </font>
    <font>
      <sz val="12"/>
      <name val="Arial"/>
      <family val="2"/>
    </font>
    <font>
      <sz val="11"/>
      <color theme="1"/>
      <name val="Calibri"/>
      <family val="2"/>
      <scheme val="minor"/>
    </font>
    <font>
      <sz val="11"/>
      <name val="Calibri"/>
      <family val="2"/>
      <scheme val="minor"/>
    </font>
    <font>
      <b/>
      <sz val="11"/>
      <color theme="1"/>
      <name val="Calibri"/>
      <family val="2"/>
      <scheme val="minor"/>
    </font>
    <font>
      <b/>
      <sz val="12"/>
      <color theme="1"/>
      <name val="Arial"/>
      <family val="2"/>
    </font>
    <font>
      <sz val="9"/>
      <name val="Arial"/>
      <family val="2"/>
    </font>
    <font>
      <sz val="9"/>
      <color theme="1"/>
      <name val="Calibri"/>
      <family val="2"/>
      <scheme val="minor"/>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2">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bottom style="thin">
        <color theme="9" tint="-0.24994659260841701"/>
      </bottom>
      <diagonal/>
    </border>
    <border>
      <left/>
      <right style="thin">
        <color theme="9" tint="-0.249977111117893"/>
      </right>
      <top style="thin">
        <color theme="9" tint="-0.24994659260841701"/>
      </top>
      <bottom/>
      <diagonal/>
    </border>
    <border>
      <left/>
      <right style="thin">
        <color theme="9" tint="-0.249977111117893"/>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style="thin">
        <color theme="9" tint="-0.249977111117893"/>
      </top>
      <bottom/>
      <diagonal/>
    </border>
    <border>
      <left/>
      <right style="thin">
        <color theme="9" tint="-0.249977111117893"/>
      </right>
      <top/>
      <bottom style="thin">
        <color theme="9" tint="-0.249977111117893"/>
      </bottom>
      <diagonal/>
    </border>
    <border>
      <left style="thin">
        <color theme="9" tint="-0.24994659260841701"/>
      </left>
      <right/>
      <top style="thin">
        <color theme="9" tint="-0.249977111117893"/>
      </top>
      <bottom/>
      <diagonal/>
    </border>
    <border>
      <left/>
      <right/>
      <top style="thin">
        <color theme="9" tint="-0.249977111117893"/>
      </top>
      <bottom style="thin">
        <color theme="9" tint="-0.24994659260841701"/>
      </bottom>
      <diagonal/>
    </border>
    <border>
      <left style="thin">
        <color theme="9" tint="-0.249977111117893"/>
      </left>
      <right/>
      <top/>
      <bottom style="thin">
        <color theme="9" tint="-0.24994659260841701"/>
      </bottom>
      <diagonal/>
    </border>
    <border>
      <left/>
      <right style="thin">
        <color theme="9" tint="-0.249977111117893"/>
      </right>
      <top style="thin">
        <color theme="9" tint="-0.249977111117893"/>
      </top>
      <bottom style="thin">
        <color theme="9" tint="-0.24994659260841701"/>
      </bottom>
      <diagonal/>
    </border>
    <border>
      <left style="thin">
        <color theme="9" tint="-0.249977111117893"/>
      </left>
      <right style="thin">
        <color theme="9" tint="-0.24994659260841701"/>
      </right>
      <top style="thin">
        <color theme="9" tint="-0.24994659260841701"/>
      </top>
      <bottom style="thin">
        <color theme="9" tint="-0.249977111117893"/>
      </bottom>
      <diagonal/>
    </border>
    <border>
      <left style="thin">
        <color theme="9" tint="-0.249977111117893"/>
      </left>
      <right style="thin">
        <color theme="9" tint="-0.249977111117893"/>
      </right>
      <top style="thin">
        <color theme="9" tint="-0.24994659260841701"/>
      </top>
      <bottom/>
      <diagonal/>
    </border>
    <border>
      <left style="thin">
        <color theme="9" tint="-0.249977111117893"/>
      </left>
      <right style="thin">
        <color theme="9" tint="-0.249977111117893"/>
      </right>
      <top/>
      <bottom style="thin">
        <color theme="9" tint="-0.24994659260841701"/>
      </bottom>
      <diagonal/>
    </border>
    <border>
      <left style="thin">
        <color theme="9" tint="-0.249977111117893"/>
      </left>
      <right/>
      <top style="thin">
        <color theme="9" tint="-0.24994659260841701"/>
      </top>
      <bottom/>
      <diagonal/>
    </border>
    <border>
      <left style="thin">
        <color theme="9" tint="-0.249977111117893"/>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77111117893"/>
      </bottom>
      <diagonal/>
    </border>
  </borders>
  <cellStyleXfs count="6">
    <xf numFmtId="0" fontId="0" fillId="0" borderId="0"/>
    <xf numFmtId="0" fontId="1" fillId="0" borderId="0"/>
    <xf numFmtId="165" fontId="1"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cellStyleXfs>
  <cellXfs count="153">
    <xf numFmtId="0" fontId="0" fillId="0" borderId="0" xfId="0"/>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0" applyFont="1"/>
    <xf numFmtId="0" fontId="0" fillId="0" borderId="0" xfId="0" applyAlignment="1">
      <alignment vertical="center"/>
    </xf>
    <xf numFmtId="0" fontId="0" fillId="0" borderId="0" xfId="0" applyAlignment="1">
      <alignment horizontal="justify" vertical="center" wrapText="1"/>
    </xf>
    <xf numFmtId="0" fontId="6" fillId="0" borderId="0" xfId="0" applyFont="1" applyAlignment="1">
      <alignment horizontal="center" vertical="center"/>
    </xf>
    <xf numFmtId="0" fontId="9" fillId="0" borderId="1" xfId="0" applyFont="1" applyBorder="1" applyAlignment="1">
      <alignment horizontal="left" vertical="center" wrapText="1"/>
    </xf>
    <xf numFmtId="0" fontId="6" fillId="2" borderId="5" xfId="0" applyFont="1" applyFill="1" applyBorder="1" applyAlignment="1">
      <alignment horizontal="center" vertical="center"/>
    </xf>
    <xf numFmtId="0" fontId="0" fillId="0" borderId="5" xfId="0" applyBorder="1"/>
    <xf numFmtId="0" fontId="12" fillId="0" borderId="5" xfId="0" applyFont="1" applyBorder="1" applyAlignment="1">
      <alignment horizontal="center"/>
    </xf>
    <xf numFmtId="0" fontId="12" fillId="0" borderId="5" xfId="0" applyFont="1" applyBorder="1"/>
    <xf numFmtId="0" fontId="0" fillId="0" borderId="5" xfId="0" applyBorder="1" applyAlignment="1">
      <alignment horizontal="justify" vertical="center" wrapText="1"/>
    </xf>
    <xf numFmtId="0" fontId="0" fillId="0" borderId="11" xfId="0" applyBorder="1"/>
    <xf numFmtId="0" fontId="0" fillId="0" borderId="10" xfId="0" applyBorder="1"/>
    <xf numFmtId="0" fontId="13" fillId="0" borderId="5" xfId="0" applyFont="1" applyBorder="1" applyAlignment="1">
      <alignment horizontal="center" vertical="center"/>
    </xf>
    <xf numFmtId="14" fontId="13" fillId="0" borderId="5"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9" fillId="0" borderId="0" xfId="0" applyFont="1" applyAlignment="1">
      <alignment horizontal="left" vertical="center" wrapText="1"/>
    </xf>
    <xf numFmtId="0" fontId="0" fillId="0" borderId="0" xfId="0" applyAlignment="1">
      <alignment horizontal="center"/>
    </xf>
    <xf numFmtId="0" fontId="15" fillId="0" borderId="0" xfId="0" applyFont="1" applyAlignment="1">
      <alignment horizontal="center" vertical="center"/>
    </xf>
    <xf numFmtId="0" fontId="15" fillId="0" borderId="0" xfId="0" applyFont="1" applyAlignment="1">
      <alignment horizontal="center"/>
    </xf>
    <xf numFmtId="0" fontId="0" fillId="0" borderId="0" xfId="0" applyAlignment="1">
      <alignment horizontal="left" vertical="top"/>
    </xf>
    <xf numFmtId="0" fontId="0" fillId="0" borderId="0" xfId="0" applyAlignment="1">
      <alignment horizontal="justify" vertical="center"/>
    </xf>
    <xf numFmtId="0" fontId="0" fillId="0" borderId="0" xfId="0" applyAlignment="1">
      <alignment horizontal="justify"/>
    </xf>
    <xf numFmtId="0" fontId="4"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0" fillId="0" borderId="0" xfId="0" applyAlignment="1">
      <alignment horizontal="justify" vertical="top"/>
    </xf>
    <xf numFmtId="165" fontId="9" fillId="0" borderId="5" xfId="3" applyFont="1" applyFill="1" applyBorder="1" applyAlignment="1">
      <alignment horizontal="center" vertical="center" wrapText="1"/>
    </xf>
    <xf numFmtId="0" fontId="9" fillId="0" borderId="5" xfId="3" applyNumberFormat="1" applyFont="1" applyFill="1" applyBorder="1" applyAlignment="1">
      <alignment horizontal="center" vertical="center" wrapText="1"/>
    </xf>
    <xf numFmtId="167" fontId="9" fillId="0" borderId="1" xfId="3" applyNumberFormat="1" applyFont="1" applyFill="1" applyBorder="1" applyAlignment="1">
      <alignment horizontal="center" vertical="center" wrapText="1"/>
    </xf>
    <xf numFmtId="0" fontId="9" fillId="0" borderId="11" xfId="5" applyNumberFormat="1" applyFont="1" applyFill="1" applyBorder="1" applyAlignment="1">
      <alignment horizontal="center" vertical="center" wrapText="1"/>
    </xf>
    <xf numFmtId="0" fontId="0" fillId="0" borderId="0" xfId="0" applyAlignment="1">
      <alignment vertical="top"/>
    </xf>
    <xf numFmtId="49" fontId="9" fillId="0" borderId="26" xfId="3" applyNumberFormat="1" applyFont="1" applyFill="1" applyBorder="1" applyAlignment="1">
      <alignment horizontal="left"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wrapText="1"/>
    </xf>
    <xf numFmtId="9" fontId="9" fillId="0" borderId="5" xfId="4"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9" fontId="9" fillId="0" borderId="5" xfId="4"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5" xfId="3" applyNumberFormat="1" applyFont="1" applyFill="1" applyBorder="1" applyAlignment="1">
      <alignment horizontal="left" vertical="center" wrapText="1"/>
    </xf>
    <xf numFmtId="166" fontId="9" fillId="0" borderId="4" xfId="3" applyNumberFormat="1" applyFont="1" applyFill="1" applyBorder="1" applyAlignment="1">
      <alignment horizontal="center" vertical="center" wrapText="1"/>
    </xf>
    <xf numFmtId="166" fontId="9" fillId="0" borderId="15" xfId="3" applyNumberFormat="1" applyFont="1" applyFill="1" applyBorder="1" applyAlignment="1">
      <alignment horizontal="center" vertical="center" wrapText="1"/>
    </xf>
    <xf numFmtId="166" fontId="9" fillId="0" borderId="21" xfId="3" applyNumberFormat="1" applyFont="1" applyFill="1" applyBorder="1" applyAlignment="1">
      <alignment horizontal="center" vertical="center" wrapText="1"/>
    </xf>
    <xf numFmtId="166" fontId="9" fillId="0" borderId="12" xfId="3" applyNumberFormat="1" applyFont="1" applyFill="1" applyBorder="1" applyAlignment="1">
      <alignment horizontal="center" vertical="center" wrapText="1"/>
    </xf>
    <xf numFmtId="166" fontId="9" fillId="0" borderId="13" xfId="3" applyNumberFormat="1" applyFont="1" applyFill="1" applyBorder="1" applyAlignment="1">
      <alignment horizontal="center" vertical="center" wrapText="1"/>
    </xf>
    <xf numFmtId="37" fontId="9" fillId="0" borderId="11" xfId="3" applyNumberFormat="1" applyFont="1" applyFill="1" applyBorder="1" applyAlignment="1">
      <alignment horizontal="center" vertical="center" wrapText="1"/>
    </xf>
    <xf numFmtId="167" fontId="9" fillId="0" borderId="5" xfId="3" applyNumberFormat="1" applyFont="1" applyFill="1" applyBorder="1" applyAlignment="1">
      <alignment horizontal="center" vertical="center" wrapText="1"/>
    </xf>
    <xf numFmtId="166" fontId="9" fillId="0" borderId="18" xfId="3" applyNumberFormat="1" applyFont="1" applyFill="1" applyBorder="1" applyAlignment="1">
      <alignment horizontal="center" vertical="center" wrapText="1"/>
    </xf>
    <xf numFmtId="0" fontId="9" fillId="0" borderId="5" xfId="0" applyFont="1" applyBorder="1" applyAlignment="1">
      <alignment horizontal="left" vertical="top" wrapText="1"/>
    </xf>
    <xf numFmtId="0" fontId="9" fillId="0" borderId="12" xfId="3" applyNumberFormat="1" applyFont="1" applyFill="1" applyBorder="1" applyAlignment="1">
      <alignment vertical="center" wrapText="1"/>
    </xf>
    <xf numFmtId="0" fontId="1"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justify" vertical="center"/>
    </xf>
    <xf numFmtId="0" fontId="5" fillId="0" borderId="1" xfId="0" applyFont="1" applyBorder="1" applyAlignment="1">
      <alignment horizontal="left" vertical="center" wrapText="1"/>
    </xf>
    <xf numFmtId="0" fontId="4" fillId="0" borderId="1" xfId="0" applyFont="1" applyBorder="1" applyAlignment="1">
      <alignment horizontal="justify" vertical="center"/>
    </xf>
    <xf numFmtId="0" fontId="5" fillId="0" borderId="1" xfId="0" applyFont="1" applyBorder="1" applyAlignment="1">
      <alignment horizontal="left" vertical="center"/>
    </xf>
    <xf numFmtId="0" fontId="5" fillId="0" borderId="1" xfId="0" applyFont="1" applyBorder="1" applyAlignment="1">
      <alignment horizontal="justify" vertical="center" wrapText="1"/>
    </xf>
    <xf numFmtId="0" fontId="0" fillId="0" borderId="0" xfId="0" applyAlignment="1">
      <alignment horizontal="center"/>
    </xf>
    <xf numFmtId="0" fontId="0" fillId="0" borderId="1" xfId="0" applyBorder="1" applyAlignment="1">
      <alignment horizontal="center" vertical="center"/>
    </xf>
    <xf numFmtId="0" fontId="0" fillId="0" borderId="9" xfId="0" applyBorder="1" applyAlignment="1">
      <alignment horizontal="center" vertical="center"/>
    </xf>
    <xf numFmtId="0" fontId="6" fillId="0" borderId="5" xfId="0" applyFont="1" applyBorder="1" applyAlignment="1">
      <alignment horizontal="center" vertical="center" wrapText="1"/>
    </xf>
    <xf numFmtId="0" fontId="3" fillId="2" borderId="5" xfId="0" applyFont="1" applyFill="1" applyBorder="1" applyAlignment="1">
      <alignment horizontal="center" vertical="center"/>
    </xf>
    <xf numFmtId="2" fontId="3" fillId="2" borderId="5" xfId="0" applyNumberFormat="1"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9" fontId="9" fillId="0" borderId="12" xfId="4" applyFont="1" applyFill="1" applyBorder="1" applyAlignment="1">
      <alignment horizontal="left" vertical="center" wrapText="1"/>
    </xf>
    <xf numFmtId="9" fontId="9" fillId="0" borderId="13" xfId="4" applyFont="1" applyFill="1" applyBorder="1" applyAlignment="1">
      <alignment horizontal="left" vertical="center" wrapText="1"/>
    </xf>
    <xf numFmtId="0" fontId="9" fillId="0" borderId="5" xfId="0" applyFont="1" applyBorder="1" applyAlignment="1">
      <alignment horizontal="left" vertical="center" wrapText="1"/>
    </xf>
    <xf numFmtId="0" fontId="6" fillId="0" borderId="27"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3" xfId="0" applyFont="1" applyBorder="1" applyAlignment="1">
      <alignment horizontal="center" vertical="center" wrapText="1"/>
    </xf>
    <xf numFmtId="167" fontId="9" fillId="0" borderId="29" xfId="3" applyNumberFormat="1" applyFont="1" applyFill="1" applyBorder="1" applyAlignment="1">
      <alignment horizontal="center" vertical="center" wrapText="1"/>
    </xf>
    <xf numFmtId="167" fontId="9" fillId="0" borderId="2" xfId="3" applyNumberFormat="1" applyFont="1" applyFill="1" applyBorder="1" applyAlignment="1">
      <alignment horizontal="center" vertical="center" wrapText="1"/>
    </xf>
    <xf numFmtId="167" fontId="9" fillId="0" borderId="7" xfId="3" applyNumberFormat="1" applyFont="1" applyFill="1" applyBorder="1" applyAlignment="1">
      <alignment horizontal="center" vertical="center" wrapText="1"/>
    </xf>
    <xf numFmtId="167" fontId="9" fillId="0" borderId="18" xfId="3" applyNumberFormat="1" applyFont="1" applyFill="1" applyBorder="1" applyAlignment="1">
      <alignment horizontal="center" vertical="center" wrapText="1"/>
    </xf>
    <xf numFmtId="167" fontId="9" fillId="0" borderId="19" xfId="3" applyNumberFormat="1" applyFont="1" applyFill="1" applyBorder="1" applyAlignment="1">
      <alignment horizontal="center" vertical="center" wrapText="1"/>
    </xf>
    <xf numFmtId="167" fontId="9" fillId="0" borderId="21" xfId="3" applyNumberFormat="1" applyFont="1" applyFill="1" applyBorder="1" applyAlignment="1">
      <alignment horizontal="center" vertical="center" wrapText="1"/>
    </xf>
    <xf numFmtId="166" fontId="9" fillId="0" borderId="29" xfId="3" applyNumberFormat="1" applyFont="1" applyFill="1" applyBorder="1" applyAlignment="1">
      <alignment horizontal="center" vertical="center" wrapText="1"/>
    </xf>
    <xf numFmtId="166" fontId="9" fillId="0" borderId="2" xfId="3" applyNumberFormat="1" applyFont="1" applyFill="1" applyBorder="1" applyAlignment="1">
      <alignment horizontal="center" vertical="center" wrapText="1"/>
    </xf>
    <xf numFmtId="166" fontId="9" fillId="0" borderId="7" xfId="3" applyNumberFormat="1" applyFont="1" applyFill="1" applyBorder="1" applyAlignment="1">
      <alignment horizontal="center" vertical="center" wrapText="1"/>
    </xf>
    <xf numFmtId="166" fontId="9" fillId="0" borderId="18" xfId="3" applyNumberFormat="1" applyFont="1" applyFill="1" applyBorder="1" applyAlignment="1">
      <alignment horizontal="center" vertical="center" wrapText="1"/>
    </xf>
    <xf numFmtId="166" fontId="9" fillId="0" borderId="19" xfId="3" applyNumberFormat="1" applyFont="1" applyFill="1" applyBorder="1" applyAlignment="1">
      <alignment horizontal="center" vertical="center" wrapText="1"/>
    </xf>
    <xf numFmtId="166" fontId="9" fillId="0" borderId="21" xfId="3" applyNumberFormat="1" applyFont="1" applyFill="1" applyBorder="1" applyAlignment="1">
      <alignment horizontal="center" vertical="center" wrapText="1"/>
    </xf>
    <xf numFmtId="167" fontId="9" fillId="0" borderId="12" xfId="3" applyNumberFormat="1" applyFont="1" applyFill="1" applyBorder="1" applyAlignment="1">
      <alignment horizontal="center" vertical="center" wrapText="1"/>
    </xf>
    <xf numFmtId="167" fontId="9" fillId="0" borderId="13" xfId="3" applyNumberFormat="1" applyFont="1" applyFill="1" applyBorder="1" applyAlignment="1">
      <alignment horizontal="center" vertical="center" wrapText="1"/>
    </xf>
    <xf numFmtId="166" fontId="9" fillId="0" borderId="12" xfId="3" applyNumberFormat="1" applyFont="1" applyFill="1" applyBorder="1" applyAlignment="1">
      <alignment horizontal="center" vertical="center" wrapText="1"/>
    </xf>
    <xf numFmtId="166" fontId="9" fillId="0" borderId="13" xfId="3" applyNumberFormat="1" applyFont="1" applyFill="1" applyBorder="1" applyAlignment="1">
      <alignment horizontal="center" vertical="center" wrapText="1"/>
    </xf>
    <xf numFmtId="168" fontId="9" fillId="0" borderId="27" xfId="3" applyNumberFormat="1" applyFont="1" applyFill="1" applyBorder="1" applyAlignment="1">
      <alignment horizontal="center" vertical="center" wrapText="1"/>
    </xf>
    <xf numFmtId="168" fontId="9" fillId="0" borderId="13" xfId="3" applyNumberFormat="1" applyFont="1" applyFill="1" applyBorder="1" applyAlignment="1">
      <alignment horizontal="center" vertical="center" wrapText="1"/>
    </xf>
    <xf numFmtId="0" fontId="9" fillId="0" borderId="27" xfId="3" applyNumberFormat="1" applyFont="1" applyFill="1" applyBorder="1" applyAlignment="1">
      <alignment horizontal="left" vertical="center" wrapText="1"/>
    </xf>
    <xf numFmtId="0" fontId="9" fillId="0" borderId="13" xfId="3" applyNumberFormat="1" applyFont="1" applyFill="1" applyBorder="1" applyAlignment="1">
      <alignment horizontal="left" vertical="center" wrapText="1"/>
    </xf>
    <xf numFmtId="166" fontId="9" fillId="0" borderId="27" xfId="3" applyNumberFormat="1" applyFont="1" applyFill="1" applyBorder="1" applyAlignment="1">
      <alignment horizontal="center" vertical="center" wrapText="1"/>
    </xf>
    <xf numFmtId="165" fontId="9" fillId="0" borderId="27" xfId="3" applyFont="1" applyFill="1" applyBorder="1" applyAlignment="1">
      <alignment horizontal="center" vertical="center" wrapText="1"/>
    </xf>
    <xf numFmtId="165" fontId="9" fillId="0" borderId="13" xfId="3" applyFont="1" applyFill="1" applyBorder="1" applyAlignment="1">
      <alignment horizontal="center" vertical="center" wrapText="1"/>
    </xf>
    <xf numFmtId="0" fontId="9" fillId="0" borderId="12" xfId="3" applyNumberFormat="1" applyFont="1" applyFill="1" applyBorder="1" applyAlignment="1">
      <alignment horizontal="left" vertical="center" wrapText="1"/>
    </xf>
    <xf numFmtId="9" fontId="9" fillId="0" borderId="27" xfId="4" applyFont="1" applyFill="1" applyBorder="1" applyAlignment="1">
      <alignment horizontal="left" vertical="center" wrapText="1"/>
    </xf>
    <xf numFmtId="0" fontId="9" fillId="0" borderId="28" xfId="3" applyNumberFormat="1" applyFont="1" applyFill="1" applyBorder="1" applyAlignment="1">
      <alignment horizontal="left" vertical="center" wrapText="1"/>
    </xf>
    <xf numFmtId="9" fontId="9" fillId="0" borderId="5" xfId="4" applyFont="1" applyFill="1" applyBorder="1" applyAlignment="1">
      <alignment horizontal="center" vertical="center" wrapText="1"/>
    </xf>
    <xf numFmtId="9" fontId="9" fillId="0" borderId="5" xfId="4" applyFont="1" applyFill="1" applyBorder="1" applyAlignment="1">
      <alignment horizontal="left" vertical="center" wrapText="1"/>
    </xf>
    <xf numFmtId="0" fontId="9" fillId="0" borderId="5" xfId="3" applyNumberFormat="1" applyFont="1" applyFill="1" applyBorder="1" applyAlignment="1">
      <alignment horizontal="left" vertical="center" wrapText="1"/>
    </xf>
    <xf numFmtId="166" fontId="9" fillId="0" borderId="5" xfId="3" applyNumberFormat="1" applyFont="1" applyFill="1" applyBorder="1" applyAlignment="1">
      <alignment horizontal="left" vertical="center" wrapText="1"/>
    </xf>
    <xf numFmtId="0" fontId="9" fillId="0" borderId="5" xfId="0" applyFont="1" applyBorder="1" applyAlignment="1">
      <alignment horizontal="center" vertical="center" wrapText="1"/>
    </xf>
    <xf numFmtId="166" fontId="9" fillId="0" borderId="5" xfId="3" applyNumberFormat="1" applyFont="1" applyFill="1" applyBorder="1" applyAlignment="1">
      <alignment horizontal="center" vertical="center" wrapText="1"/>
    </xf>
    <xf numFmtId="167" fontId="9" fillId="0" borderId="24" xfId="3" applyNumberFormat="1" applyFont="1" applyFill="1" applyBorder="1" applyAlignment="1">
      <alignment horizontal="center" vertical="center" wrapText="1"/>
    </xf>
    <xf numFmtId="167" fontId="9" fillId="0" borderId="6" xfId="3" applyNumberFormat="1" applyFont="1" applyFill="1" applyBorder="1" applyAlignment="1">
      <alignment horizontal="center" vertical="center" wrapText="1"/>
    </xf>
    <xf numFmtId="167" fontId="9" fillId="0" borderId="8" xfId="3" applyNumberFormat="1" applyFont="1" applyFill="1" applyBorder="1" applyAlignment="1">
      <alignment horizontal="center" vertical="center" wrapText="1"/>
    </xf>
    <xf numFmtId="167" fontId="9" fillId="0" borderId="30" xfId="3" applyNumberFormat="1" applyFont="1" applyFill="1" applyBorder="1" applyAlignment="1">
      <alignment horizontal="center" vertical="center" wrapText="1"/>
    </xf>
    <xf numFmtId="167" fontId="9" fillId="0" borderId="23" xfId="3" applyNumberFormat="1" applyFont="1" applyFill="1" applyBorder="1" applyAlignment="1">
      <alignment horizontal="center" vertical="center" wrapText="1"/>
    </xf>
    <xf numFmtId="167" fontId="9" fillId="0" borderId="25" xfId="3" applyNumberFormat="1" applyFont="1" applyFill="1" applyBorder="1" applyAlignment="1">
      <alignment horizontal="center" vertical="center" wrapText="1"/>
    </xf>
    <xf numFmtId="165" fontId="9" fillId="0" borderId="30" xfId="3" applyFont="1" applyFill="1" applyBorder="1" applyAlignment="1">
      <alignment horizontal="center" vertical="center" wrapText="1"/>
    </xf>
    <xf numFmtId="165" fontId="9" fillId="0" borderId="23" xfId="3" applyFont="1" applyFill="1" applyBorder="1" applyAlignment="1">
      <alignment horizontal="center" vertical="center" wrapText="1"/>
    </xf>
    <xf numFmtId="165" fontId="9" fillId="0" borderId="25" xfId="3" applyFont="1" applyFill="1" applyBorder="1" applyAlignment="1">
      <alignment horizontal="center" vertical="center" wrapText="1"/>
    </xf>
    <xf numFmtId="167" fontId="9" fillId="0" borderId="5" xfId="3" applyNumberFormat="1" applyFont="1" applyFill="1" applyBorder="1" applyAlignment="1">
      <alignment horizontal="center" vertical="center" wrapText="1"/>
    </xf>
    <xf numFmtId="166" fontId="9" fillId="0" borderId="11" xfId="3" applyNumberFormat="1" applyFont="1" applyFill="1" applyBorder="1" applyAlignment="1">
      <alignment horizontal="center" vertical="center" wrapText="1"/>
    </xf>
    <xf numFmtId="166" fontId="9" fillId="0" borderId="14" xfId="3" applyNumberFormat="1" applyFont="1" applyFill="1" applyBorder="1" applyAlignment="1">
      <alignment horizontal="center" vertical="center" wrapText="1"/>
    </xf>
    <xf numFmtId="166" fontId="9" fillId="0" borderId="31" xfId="3" applyNumberFormat="1" applyFont="1" applyFill="1" applyBorder="1" applyAlignment="1">
      <alignment horizontal="center" vertical="center" wrapText="1"/>
    </xf>
    <xf numFmtId="166" fontId="9" fillId="0" borderId="22" xfId="3" applyNumberFormat="1" applyFont="1" applyFill="1" applyBorder="1" applyAlignment="1">
      <alignment horizontal="center" vertical="center" wrapText="1"/>
    </xf>
    <xf numFmtId="166" fontId="9" fillId="0" borderId="17" xfId="3" applyNumberFormat="1" applyFont="1" applyFill="1" applyBorder="1" applyAlignment="1">
      <alignment horizontal="center" vertical="center" wrapText="1"/>
    </xf>
    <xf numFmtId="166" fontId="9" fillId="0" borderId="20" xfId="3" applyNumberFormat="1" applyFont="1" applyFill="1" applyBorder="1" applyAlignment="1">
      <alignment horizontal="center" vertical="center" wrapText="1"/>
    </xf>
    <xf numFmtId="166" fontId="9" fillId="0" borderId="16" xfId="3" applyNumberFormat="1" applyFont="1" applyFill="1" applyBorder="1" applyAlignment="1">
      <alignment horizontal="center" vertical="center" wrapText="1"/>
    </xf>
    <xf numFmtId="166" fontId="9" fillId="0" borderId="15" xfId="3" applyNumberFormat="1" applyFont="1" applyFill="1" applyBorder="1" applyAlignment="1">
      <alignment horizontal="center" vertical="center" wrapText="1"/>
    </xf>
    <xf numFmtId="164" fontId="9" fillId="0" borderId="30" xfId="3" applyNumberFormat="1" applyFont="1" applyFill="1" applyBorder="1" applyAlignment="1">
      <alignment horizontal="center" vertical="center" wrapText="1"/>
    </xf>
    <xf numFmtId="164" fontId="9" fillId="0" borderId="23" xfId="3" applyNumberFormat="1" applyFont="1" applyFill="1" applyBorder="1" applyAlignment="1">
      <alignment horizontal="center" vertical="center" wrapText="1"/>
    </xf>
    <xf numFmtId="164" fontId="9" fillId="0" borderId="25" xfId="3" applyNumberFormat="1" applyFont="1" applyFill="1" applyBorder="1" applyAlignment="1">
      <alignment horizontal="center" vertical="center" wrapText="1"/>
    </xf>
    <xf numFmtId="166" fontId="9" fillId="0" borderId="28" xfId="3" applyNumberFormat="1" applyFont="1" applyFill="1" applyBorder="1" applyAlignment="1">
      <alignment horizontal="center" vertical="center" wrapText="1"/>
    </xf>
    <xf numFmtId="167" fontId="9" fillId="0" borderId="11" xfId="3" applyNumberFormat="1" applyFont="1" applyFill="1" applyBorder="1" applyAlignment="1">
      <alignment horizontal="center" vertical="center" wrapText="1"/>
    </xf>
    <xf numFmtId="167" fontId="9" fillId="0" borderId="15" xfId="3" applyNumberFormat="1" applyFont="1" applyFill="1" applyBorder="1" applyAlignment="1">
      <alignment horizontal="center" vertical="center" wrapText="1"/>
    </xf>
    <xf numFmtId="166" fontId="9" fillId="0" borderId="24" xfId="3" applyNumberFormat="1" applyFont="1" applyFill="1" applyBorder="1" applyAlignment="1">
      <alignment horizontal="center" vertical="center" wrapText="1"/>
    </xf>
    <xf numFmtId="166" fontId="9" fillId="0" borderId="6" xfId="3" applyNumberFormat="1" applyFont="1" applyFill="1" applyBorder="1" applyAlignment="1">
      <alignment horizontal="center" vertical="center" wrapText="1"/>
    </xf>
    <xf numFmtId="0" fontId="8" fillId="0" borderId="5" xfId="0" applyFont="1" applyBorder="1" applyAlignment="1">
      <alignment horizontal="center"/>
    </xf>
    <xf numFmtId="0" fontId="7" fillId="0" borderId="5"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9" fillId="0" borderId="12" xfId="3" applyNumberFormat="1"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0" fontId="14" fillId="0" borderId="2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6">
    <cellStyle name="Millares" xfId="3" builtinId="3"/>
    <cellStyle name="Millares [0]" xfId="5" builtinId="6"/>
    <cellStyle name="Millares 2" xfId="2" xr:uid="{00000000-0005-0000-0000-000002000000}"/>
    <cellStyle name="Normal" xfId="0" builtinId="0"/>
    <cellStyle name="Normal 2" xfId="1" xr:uid="{00000000-0005-0000-0000-000004000000}"/>
    <cellStyle name="Porcentaje" xfId="4" builtinId="5"/>
  </cellStyles>
  <dxfs count="0"/>
  <tableStyles count="0" defaultTableStyle="TableStyleMedium2" defaultPivotStyle="PivotStyleLight16"/>
  <colors>
    <mruColors>
      <color rgb="FFFF9F9F"/>
      <color rgb="FFFF6161"/>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514349</xdr:colOff>
      <xdr:row>0</xdr:row>
      <xdr:rowOff>47624</xdr:rowOff>
    </xdr:from>
    <xdr:to>
      <xdr:col>2</xdr:col>
      <xdr:colOff>657224</xdr:colOff>
      <xdr:row>2</xdr:row>
      <xdr:rowOff>295274</xdr:rowOff>
    </xdr:to>
    <xdr:pic>
      <xdr:nvPicPr>
        <xdr:cNvPr id="3" name="Imagen 2" descr="C:\Users\ADMIN\AppData\Local\Microsoft\Windows\Temporary Internet Files\Content.Outlook\II0ZZWYG\logo upra.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49" y="47624"/>
          <a:ext cx="1609725"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1673225</xdr:colOff>
      <xdr:row>0</xdr:row>
      <xdr:rowOff>115360</xdr:rowOff>
    </xdr:from>
    <xdr:to>
      <xdr:col>2</xdr:col>
      <xdr:colOff>570969</xdr:colOff>
      <xdr:row>2</xdr:row>
      <xdr:rowOff>418307</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225" y="115360"/>
          <a:ext cx="2523594" cy="121734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wnloads\20230301_Tablero_Indicadores_SG_III_Cuatrimestre_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INSTRUCTIVO"/>
      <sheetName val="VARIABLES"/>
      <sheetName val="IIICUATRI2022"/>
    </sheetNames>
    <sheetDataSet>
      <sheetData sheetId="0"/>
      <sheetData sheetId="1"/>
      <sheetData sheetId="2">
        <row r="3">
          <cell r="A3" t="str">
            <v xml:space="preserve">PLANEACIÓN ESTRATÉGICA Y CONTROL </v>
          </cell>
          <cell r="C3">
            <v>0</v>
          </cell>
        </row>
        <row r="4">
          <cell r="A4" t="str">
            <v>GESTIÓN DEL CONOCIMIENTO Y COMUNICACIONES</v>
          </cell>
          <cell r="C4" t="str">
            <v>MENSUAL</v>
          </cell>
        </row>
        <row r="5">
          <cell r="A5" t="str">
            <v>GESTIÓN DE LA INFORMACIÓN AGROPECUARIA</v>
          </cell>
          <cell r="C5" t="str">
            <v>BIMESTRAL</v>
          </cell>
        </row>
        <row r="6">
          <cell r="A6" t="str">
            <v>PLANIFICACIÓN DEL ORDENAMIENTO AGROPECUARIO NACIONAL</v>
          </cell>
          <cell r="C6" t="str">
            <v>TRIMESTRAL</v>
          </cell>
        </row>
        <row r="7">
          <cell r="A7" t="str">
            <v>PLANIFICACIÓN DEL ORDENAMIENTO AGROPECUARIO TERRITORIAL</v>
          </cell>
          <cell r="C7" t="str">
            <v>CUATRIMESTRAL</v>
          </cell>
        </row>
        <row r="8">
          <cell r="A8" t="str">
            <v>GESTIÓN FINANCIERA</v>
          </cell>
          <cell r="C8" t="str">
            <v>SEMESTRAL</v>
          </cell>
        </row>
        <row r="9">
          <cell r="A9" t="str">
            <v>ADMINISTRACIÓN DE BIENES Y SERVICIOS</v>
          </cell>
          <cell r="C9" t="str">
            <v>ANUAL</v>
          </cell>
        </row>
        <row r="10">
          <cell r="A10" t="str">
            <v>GESTIÓN CONTRACTUAL</v>
          </cell>
          <cell r="C10" t="str">
            <v>OTRA</v>
          </cell>
        </row>
        <row r="11">
          <cell r="A11" t="str">
            <v>GESTIÓN DEL TALENTO HUMANO</v>
          </cell>
        </row>
        <row r="12">
          <cell r="A12" t="str">
            <v>GESTIÓN DE SERVICIOS TECNOLÓGICOS</v>
          </cell>
        </row>
        <row r="13">
          <cell r="A13" t="str">
            <v>GESTIÓN DOCUMENTAL</v>
          </cell>
        </row>
        <row r="14">
          <cell r="A14" t="str">
            <v>EVALUACIÓN INDEPENDIENTE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3"/>
  <sheetViews>
    <sheetView zoomScaleNormal="100" zoomScaleSheetLayoutView="100" zoomScalePageLayoutView="60" workbookViewId="0">
      <selection activeCell="A22" sqref="A22"/>
    </sheetView>
  </sheetViews>
  <sheetFormatPr baseColWidth="10" defaultColWidth="0" defaultRowHeight="15" zeroHeight="1" x14ac:dyDescent="0.25"/>
  <cols>
    <col min="1" max="1" width="8.85546875" customWidth="1"/>
    <col min="2" max="2" width="13.140625" customWidth="1"/>
    <col min="3" max="3" width="11.5703125" customWidth="1"/>
    <col min="4" max="4" width="5.85546875" customWidth="1"/>
    <col min="5" max="5" width="15.7109375" customWidth="1"/>
    <col min="6" max="6" width="6.140625" customWidth="1"/>
    <col min="7" max="7" width="11.42578125" customWidth="1"/>
    <col min="8" max="8" width="20.85546875" customWidth="1"/>
    <col min="9" max="9" width="10.5703125" customWidth="1"/>
    <col min="10" max="10" width="25" customWidth="1"/>
    <col min="11" max="11" width="15.140625" customWidth="1"/>
    <col min="12" max="12" width="12.5703125" customWidth="1"/>
    <col min="13" max="13" width="9.7109375" customWidth="1"/>
    <col min="14" max="14" width="20.42578125" customWidth="1"/>
    <col min="15" max="15" width="24.28515625" customWidth="1"/>
    <col min="16" max="16" width="0.5703125" customWidth="1"/>
    <col min="17" max="16384" width="11.42578125" hidden="1"/>
  </cols>
  <sheetData>
    <row r="1" spans="1:16" ht="19.5" customHeight="1" x14ac:dyDescent="0.25">
      <c r="A1" s="67"/>
      <c r="B1" s="67"/>
      <c r="C1" s="67"/>
      <c r="D1" s="68"/>
      <c r="E1" s="69" t="e">
        <f>+#REF!</f>
        <v>#REF!</v>
      </c>
      <c r="F1" s="69"/>
      <c r="G1" s="69"/>
      <c r="H1" s="69"/>
      <c r="I1" s="69"/>
      <c r="J1" s="69"/>
      <c r="K1" s="70" t="s">
        <v>1</v>
      </c>
      <c r="L1" s="70"/>
      <c r="M1" s="70"/>
      <c r="N1" s="58" t="e">
        <f>+#REF!</f>
        <v>#REF!</v>
      </c>
      <c r="O1" s="58"/>
      <c r="P1" s="66"/>
    </row>
    <row r="2" spans="1:16" ht="18.75" customHeight="1" x14ac:dyDescent="0.25">
      <c r="A2" s="67"/>
      <c r="B2" s="67"/>
      <c r="C2" s="67"/>
      <c r="D2" s="68"/>
      <c r="E2" s="69"/>
      <c r="F2" s="69"/>
      <c r="G2" s="69"/>
      <c r="H2" s="69"/>
      <c r="I2" s="69"/>
      <c r="J2" s="69"/>
      <c r="K2" s="70" t="s">
        <v>3</v>
      </c>
      <c r="L2" s="70"/>
      <c r="M2" s="70"/>
      <c r="N2" s="58" t="e">
        <f>+#REF!</f>
        <v>#REF!</v>
      </c>
      <c r="O2" s="58"/>
      <c r="P2" s="66"/>
    </row>
    <row r="3" spans="1:16" ht="28.5" customHeight="1" x14ac:dyDescent="0.25">
      <c r="A3" s="67"/>
      <c r="B3" s="67"/>
      <c r="C3" s="67"/>
      <c r="D3" s="68"/>
      <c r="E3" s="69"/>
      <c r="F3" s="69"/>
      <c r="G3" s="69"/>
      <c r="H3" s="69"/>
      <c r="I3" s="69"/>
      <c r="J3" s="69"/>
      <c r="K3" s="71" t="s">
        <v>4</v>
      </c>
      <c r="L3" s="71"/>
      <c r="M3" s="71"/>
      <c r="N3" s="59" t="e">
        <f>+#REF!</f>
        <v>#REF!</v>
      </c>
      <c r="O3" s="59"/>
      <c r="P3" s="66"/>
    </row>
    <row r="4" spans="1:16" ht="4.5" customHeight="1" x14ac:dyDescent="0.25">
      <c r="A4" s="72"/>
      <c r="B4" s="72"/>
      <c r="C4" s="72"/>
      <c r="D4" s="72"/>
      <c r="E4" s="73"/>
      <c r="F4" s="73"/>
      <c r="G4" s="73"/>
      <c r="H4" s="73"/>
      <c r="I4" s="73"/>
      <c r="J4" s="73"/>
      <c r="K4" s="73"/>
      <c r="L4" s="73"/>
      <c r="M4" s="73"/>
      <c r="N4" s="73"/>
      <c r="O4" s="73"/>
      <c r="P4" s="66"/>
    </row>
    <row r="5" spans="1:16" x14ac:dyDescent="0.25">
      <c r="A5" s="74" t="s">
        <v>148</v>
      </c>
      <c r="B5" s="74"/>
      <c r="C5" s="74"/>
      <c r="D5" s="74"/>
      <c r="E5" s="74"/>
      <c r="F5" s="74"/>
      <c r="G5" s="74"/>
      <c r="H5" s="74"/>
      <c r="I5" s="74"/>
      <c r="J5" s="74"/>
      <c r="K5" s="74"/>
      <c r="L5" s="74"/>
      <c r="M5" s="74"/>
      <c r="N5" s="74"/>
      <c r="O5" s="74"/>
      <c r="P5" s="66"/>
    </row>
    <row r="6" spans="1:16" x14ac:dyDescent="0.25">
      <c r="A6" s="28" t="s">
        <v>149</v>
      </c>
      <c r="B6" s="75" t="s">
        <v>150</v>
      </c>
      <c r="C6" s="75"/>
      <c r="D6" s="75"/>
      <c r="E6" s="75"/>
      <c r="F6" s="75"/>
      <c r="G6" s="75" t="s">
        <v>151</v>
      </c>
      <c r="H6" s="75"/>
      <c r="I6" s="75"/>
      <c r="J6" s="75"/>
      <c r="K6" s="75"/>
      <c r="L6" s="75"/>
      <c r="M6" s="75"/>
      <c r="N6" s="75"/>
      <c r="O6" s="75"/>
      <c r="P6" s="66"/>
    </row>
    <row r="7" spans="1:16" ht="33" customHeight="1" x14ac:dyDescent="0.25">
      <c r="A7" s="1">
        <v>1</v>
      </c>
      <c r="B7" s="60" t="s">
        <v>152</v>
      </c>
      <c r="C7" s="60"/>
      <c r="D7" s="60"/>
      <c r="E7" s="60"/>
      <c r="F7" s="60"/>
      <c r="G7" s="61" t="s">
        <v>153</v>
      </c>
      <c r="H7" s="61"/>
      <c r="I7" s="61"/>
      <c r="J7" s="61"/>
      <c r="K7" s="61"/>
      <c r="L7" s="61"/>
      <c r="M7" s="61"/>
      <c r="N7" s="61"/>
      <c r="O7" s="61"/>
      <c r="P7" s="66"/>
    </row>
    <row r="8" spans="1:16" ht="30" customHeight="1" x14ac:dyDescent="0.25">
      <c r="A8" s="1">
        <v>2</v>
      </c>
      <c r="B8" s="60" t="s">
        <v>154</v>
      </c>
      <c r="C8" s="60"/>
      <c r="D8" s="60"/>
      <c r="E8" s="60"/>
      <c r="F8" s="60"/>
      <c r="G8" s="61" t="s">
        <v>155</v>
      </c>
      <c r="H8" s="61"/>
      <c r="I8" s="61"/>
      <c r="J8" s="61"/>
      <c r="K8" s="61"/>
      <c r="L8" s="61"/>
      <c r="M8" s="61"/>
      <c r="N8" s="61"/>
      <c r="O8" s="61"/>
      <c r="P8" s="66"/>
    </row>
    <row r="9" spans="1:16" ht="28.5" customHeight="1" x14ac:dyDescent="0.25">
      <c r="A9" s="1">
        <v>3</v>
      </c>
      <c r="B9" s="60" t="s">
        <v>156</v>
      </c>
      <c r="C9" s="60"/>
      <c r="D9" s="60"/>
      <c r="E9" s="60"/>
      <c r="F9" s="60"/>
      <c r="G9" s="57" t="s">
        <v>157</v>
      </c>
      <c r="H9" s="57"/>
      <c r="I9" s="57"/>
      <c r="J9" s="57"/>
      <c r="K9" s="57"/>
      <c r="L9" s="57"/>
      <c r="M9" s="57"/>
      <c r="N9" s="57"/>
      <c r="O9" s="57"/>
      <c r="P9" s="66"/>
    </row>
    <row r="10" spans="1:16" ht="30" customHeight="1" x14ac:dyDescent="0.25">
      <c r="A10" s="1">
        <v>4</v>
      </c>
      <c r="B10" s="56" t="s">
        <v>158</v>
      </c>
      <c r="C10" s="56"/>
      <c r="D10" s="56"/>
      <c r="E10" s="56"/>
      <c r="F10" s="56"/>
      <c r="G10" s="57" t="s">
        <v>159</v>
      </c>
      <c r="H10" s="63"/>
      <c r="I10" s="63"/>
      <c r="J10" s="63"/>
      <c r="K10" s="63"/>
      <c r="L10" s="63"/>
      <c r="M10" s="63"/>
      <c r="N10" s="63"/>
      <c r="O10" s="63"/>
      <c r="P10" s="66"/>
    </row>
    <row r="11" spans="1:16" ht="34.5" customHeight="1" x14ac:dyDescent="0.25">
      <c r="A11" s="1">
        <v>5</v>
      </c>
      <c r="B11" s="56" t="s">
        <v>160</v>
      </c>
      <c r="C11" s="56"/>
      <c r="D11" s="56"/>
      <c r="E11" s="56"/>
      <c r="F11" s="56"/>
      <c r="G11" s="57" t="s">
        <v>161</v>
      </c>
      <c r="H11" s="57"/>
      <c r="I11" s="57"/>
      <c r="J11" s="57"/>
      <c r="K11" s="57"/>
      <c r="L11" s="57"/>
      <c r="M11" s="57"/>
      <c r="N11" s="57"/>
      <c r="O11" s="57"/>
      <c r="P11" s="66"/>
    </row>
    <row r="12" spans="1:16" ht="34.5" customHeight="1" x14ac:dyDescent="0.25">
      <c r="A12" s="1">
        <v>6</v>
      </c>
      <c r="B12" s="56" t="s">
        <v>162</v>
      </c>
      <c r="C12" s="56"/>
      <c r="D12" s="56"/>
      <c r="E12" s="56"/>
      <c r="F12" s="56"/>
      <c r="G12" s="57" t="s">
        <v>163</v>
      </c>
      <c r="H12" s="57"/>
      <c r="I12" s="57"/>
      <c r="J12" s="57"/>
      <c r="K12" s="57"/>
      <c r="L12" s="57"/>
      <c r="M12" s="57"/>
      <c r="N12" s="57"/>
      <c r="O12" s="57"/>
      <c r="P12" s="66"/>
    </row>
    <row r="13" spans="1:16" ht="34.5" customHeight="1" x14ac:dyDescent="0.25">
      <c r="A13" s="1">
        <v>7</v>
      </c>
      <c r="B13" s="56" t="s">
        <v>164</v>
      </c>
      <c r="C13" s="56"/>
      <c r="D13" s="56"/>
      <c r="E13" s="56"/>
      <c r="F13" s="56"/>
      <c r="G13" s="57" t="s">
        <v>165</v>
      </c>
      <c r="H13" s="57"/>
      <c r="I13" s="57"/>
      <c r="J13" s="57"/>
      <c r="K13" s="57"/>
      <c r="L13" s="57"/>
      <c r="M13" s="57"/>
      <c r="N13" s="57"/>
      <c r="O13" s="57"/>
      <c r="P13" s="66"/>
    </row>
    <row r="14" spans="1:16" ht="34.5" customHeight="1" x14ac:dyDescent="0.25">
      <c r="A14" s="1">
        <v>8</v>
      </c>
      <c r="B14" s="56" t="s">
        <v>166</v>
      </c>
      <c r="C14" s="56"/>
      <c r="D14" s="56"/>
      <c r="E14" s="56"/>
      <c r="F14" s="56"/>
      <c r="G14" s="57" t="s">
        <v>167</v>
      </c>
      <c r="H14" s="57"/>
      <c r="I14" s="57"/>
      <c r="J14" s="57"/>
      <c r="K14" s="57"/>
      <c r="L14" s="57"/>
      <c r="M14" s="57"/>
      <c r="N14" s="57"/>
      <c r="O14" s="57"/>
      <c r="P14" s="66"/>
    </row>
    <row r="15" spans="1:16" ht="34.5" customHeight="1" x14ac:dyDescent="0.25">
      <c r="A15" s="1">
        <v>9</v>
      </c>
      <c r="B15" s="56" t="s">
        <v>168</v>
      </c>
      <c r="C15" s="56"/>
      <c r="D15" s="56"/>
      <c r="E15" s="56"/>
      <c r="F15" s="56"/>
      <c r="G15" s="57" t="s">
        <v>169</v>
      </c>
      <c r="H15" s="57"/>
      <c r="I15" s="57"/>
      <c r="J15" s="57"/>
      <c r="K15" s="57"/>
      <c r="L15" s="57"/>
      <c r="M15" s="57"/>
      <c r="N15" s="57"/>
      <c r="O15" s="57"/>
      <c r="P15" s="66"/>
    </row>
    <row r="16" spans="1:16" ht="30.75" customHeight="1" x14ac:dyDescent="0.25">
      <c r="A16" s="1">
        <v>10</v>
      </c>
      <c r="B16" s="56" t="s">
        <v>170</v>
      </c>
      <c r="C16" s="56"/>
      <c r="D16" s="56"/>
      <c r="E16" s="56"/>
      <c r="F16" s="56"/>
      <c r="G16" s="57" t="s">
        <v>171</v>
      </c>
      <c r="H16" s="57"/>
      <c r="I16" s="57"/>
      <c r="J16" s="57"/>
      <c r="K16" s="57"/>
      <c r="L16" s="57"/>
      <c r="M16" s="57"/>
      <c r="N16" s="57"/>
      <c r="O16" s="57"/>
      <c r="P16" s="66"/>
    </row>
    <row r="17" spans="1:16" ht="30.75" customHeight="1" x14ac:dyDescent="0.25">
      <c r="A17" s="1">
        <v>11</v>
      </c>
      <c r="B17" s="56" t="s">
        <v>172</v>
      </c>
      <c r="C17" s="56"/>
      <c r="D17" s="56"/>
      <c r="E17" s="56"/>
      <c r="F17" s="56"/>
      <c r="G17" s="57" t="s">
        <v>173</v>
      </c>
      <c r="H17" s="57"/>
      <c r="I17" s="57"/>
      <c r="J17" s="57"/>
      <c r="K17" s="57"/>
      <c r="L17" s="57"/>
      <c r="M17" s="57"/>
      <c r="N17" s="57"/>
      <c r="O17" s="57"/>
      <c r="P17" s="66"/>
    </row>
    <row r="18" spans="1:16" ht="30.75" customHeight="1" x14ac:dyDescent="0.25">
      <c r="A18" s="1">
        <v>12</v>
      </c>
      <c r="B18" s="56" t="s">
        <v>174</v>
      </c>
      <c r="C18" s="56"/>
      <c r="D18" s="56"/>
      <c r="E18" s="56"/>
      <c r="F18" s="56"/>
      <c r="G18" s="57" t="s">
        <v>175</v>
      </c>
      <c r="H18" s="57"/>
      <c r="I18" s="57"/>
      <c r="J18" s="57"/>
      <c r="K18" s="57"/>
      <c r="L18" s="57"/>
      <c r="M18" s="57"/>
      <c r="N18" s="57"/>
      <c r="O18" s="57"/>
      <c r="P18" s="66"/>
    </row>
    <row r="19" spans="1:16" ht="378" customHeight="1" x14ac:dyDescent="0.25">
      <c r="A19" s="1">
        <v>13</v>
      </c>
      <c r="B19" s="60" t="s">
        <v>176</v>
      </c>
      <c r="C19" s="60"/>
      <c r="D19" s="60"/>
      <c r="E19" s="60"/>
      <c r="F19" s="60"/>
      <c r="G19" s="57" t="s">
        <v>177</v>
      </c>
      <c r="H19" s="57"/>
      <c r="I19" s="57"/>
      <c r="J19" s="57"/>
      <c r="K19" s="57"/>
      <c r="L19" s="57"/>
      <c r="M19" s="57"/>
      <c r="N19" s="57"/>
      <c r="O19" s="57"/>
      <c r="P19" s="66"/>
    </row>
    <row r="20" spans="1:16" ht="131.25" customHeight="1" x14ac:dyDescent="0.25">
      <c r="A20" s="2">
        <v>14</v>
      </c>
      <c r="B20" s="64" t="s">
        <v>178</v>
      </c>
      <c r="C20" s="64"/>
      <c r="D20" s="64"/>
      <c r="E20" s="64"/>
      <c r="F20" s="64"/>
      <c r="G20" s="65" t="s">
        <v>179</v>
      </c>
      <c r="H20" s="65"/>
      <c r="I20" s="65"/>
      <c r="J20" s="65"/>
      <c r="K20" s="65"/>
      <c r="L20" s="65"/>
      <c r="M20" s="65"/>
      <c r="N20" s="65"/>
      <c r="O20" s="65"/>
      <c r="P20" s="66"/>
    </row>
    <row r="21" spans="1:16" s="3" customFormat="1" ht="42" customHeight="1" x14ac:dyDescent="0.25">
      <c r="A21" s="2">
        <v>15</v>
      </c>
      <c r="B21" s="64" t="s">
        <v>180</v>
      </c>
      <c r="C21" s="64"/>
      <c r="D21" s="64"/>
      <c r="E21" s="64"/>
      <c r="F21" s="64"/>
      <c r="G21" s="62" t="s">
        <v>181</v>
      </c>
      <c r="H21" s="62"/>
      <c r="I21" s="62"/>
      <c r="J21" s="62"/>
      <c r="K21" s="62"/>
      <c r="L21" s="62"/>
      <c r="M21" s="62"/>
      <c r="N21" s="62"/>
      <c r="O21" s="62"/>
      <c r="P21" s="66"/>
    </row>
    <row r="22" spans="1:16" ht="58.5" customHeight="1" x14ac:dyDescent="0.25">
      <c r="A22" s="1">
        <v>16</v>
      </c>
      <c r="B22" s="56" t="s">
        <v>182</v>
      </c>
      <c r="C22" s="56"/>
      <c r="D22" s="56"/>
      <c r="E22" s="56"/>
      <c r="F22" s="56"/>
      <c r="G22" s="62" t="s">
        <v>183</v>
      </c>
      <c r="H22" s="62"/>
      <c r="I22" s="62"/>
      <c r="J22" s="62"/>
      <c r="K22" s="62"/>
      <c r="L22" s="62"/>
      <c r="M22" s="62"/>
      <c r="N22" s="62"/>
      <c r="O22" s="62"/>
      <c r="P22" s="66"/>
    </row>
    <row r="23" spans="1:16" x14ac:dyDescent="0.25"/>
    <row r="24" spans="1:16" x14ac:dyDescent="0.25"/>
    <row r="25" spans="1:16" x14ac:dyDescent="0.25"/>
    <row r="26" spans="1:16" x14ac:dyDescent="0.25"/>
    <row r="27" spans="1:16" x14ac:dyDescent="0.25"/>
    <row r="28" spans="1:16" x14ac:dyDescent="0.25"/>
    <row r="29" spans="1:16" x14ac:dyDescent="0.25"/>
    <row r="30" spans="1:16" x14ac:dyDescent="0.25"/>
    <row r="31" spans="1:16" x14ac:dyDescent="0.25"/>
    <row r="32" spans="1: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mergeCells count="45">
    <mergeCell ref="P1:P22"/>
    <mergeCell ref="A1:D3"/>
    <mergeCell ref="E1:J3"/>
    <mergeCell ref="K1:M1"/>
    <mergeCell ref="K2:M2"/>
    <mergeCell ref="K3:M3"/>
    <mergeCell ref="A4:O4"/>
    <mergeCell ref="A5:O5"/>
    <mergeCell ref="B6:F6"/>
    <mergeCell ref="G6:O6"/>
    <mergeCell ref="B9:F9"/>
    <mergeCell ref="G9:O9"/>
    <mergeCell ref="B22:F22"/>
    <mergeCell ref="G22:O22"/>
    <mergeCell ref="B8:F8"/>
    <mergeCell ref="B21:F21"/>
    <mergeCell ref="G21:O21"/>
    <mergeCell ref="B10:F10"/>
    <mergeCell ref="G10:O10"/>
    <mergeCell ref="B13:F13"/>
    <mergeCell ref="B19:F19"/>
    <mergeCell ref="G19:O19"/>
    <mergeCell ref="G13:O13"/>
    <mergeCell ref="B17:F17"/>
    <mergeCell ref="G17:O17"/>
    <mergeCell ref="B16:F16"/>
    <mergeCell ref="G16:O16"/>
    <mergeCell ref="B20:F20"/>
    <mergeCell ref="G20:O20"/>
    <mergeCell ref="B18:F18"/>
    <mergeCell ref="G15:O15"/>
    <mergeCell ref="G18:O18"/>
    <mergeCell ref="N1:O1"/>
    <mergeCell ref="N2:O2"/>
    <mergeCell ref="N3:O3"/>
    <mergeCell ref="B11:F11"/>
    <mergeCell ref="G11:O11"/>
    <mergeCell ref="B7:F7"/>
    <mergeCell ref="G7:O7"/>
    <mergeCell ref="G8:O8"/>
    <mergeCell ref="B12:F12"/>
    <mergeCell ref="G12:O12"/>
    <mergeCell ref="B14:F14"/>
    <mergeCell ref="G14:O14"/>
    <mergeCell ref="B15:F15"/>
  </mergeCells>
  <printOptions horizontalCentered="1" verticalCentered="1"/>
  <pageMargins left="0.78740157480314965" right="0.70866141732283472" top="0.23622047244094491" bottom="0.15748031496062992" header="0.23622047244094491" footer="0.15748031496062992"/>
  <pageSetup paperSize="5" scale="68" orientation="landscape" r:id="rId1"/>
  <colBreaks count="1" manualBreakCount="1">
    <brk id="16" max="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7"/>
  <sheetViews>
    <sheetView workbookViewId="0">
      <selection activeCell="C4" sqref="C4"/>
    </sheetView>
  </sheetViews>
  <sheetFormatPr baseColWidth="10" defaultColWidth="11.42578125" defaultRowHeight="15" x14ac:dyDescent="0.25"/>
  <cols>
    <col min="1" max="1" width="71.5703125" bestFit="1" customWidth="1"/>
    <col min="2" max="2" width="15.7109375" bestFit="1" customWidth="1"/>
    <col min="3" max="3" width="24.5703125" bestFit="1" customWidth="1"/>
    <col min="4" max="4" width="69.5703125" customWidth="1"/>
    <col min="5" max="5" width="70" customWidth="1"/>
    <col min="6" max="6" width="70.42578125" bestFit="1" customWidth="1"/>
  </cols>
  <sheetData>
    <row r="2" spans="1:7" x14ac:dyDescent="0.25">
      <c r="A2" s="9" t="s">
        <v>184</v>
      </c>
      <c r="B2" s="9" t="s">
        <v>185</v>
      </c>
      <c r="C2" s="9" t="s">
        <v>186</v>
      </c>
      <c r="D2" s="10" t="s">
        <v>187</v>
      </c>
      <c r="E2" s="10" t="s">
        <v>164</v>
      </c>
      <c r="F2" s="11" t="s">
        <v>188</v>
      </c>
    </row>
    <row r="3" spans="1:7" ht="30" x14ac:dyDescent="0.25">
      <c r="A3" s="9" t="s">
        <v>45</v>
      </c>
      <c r="B3" s="9" t="s">
        <v>52</v>
      </c>
      <c r="C3" s="9"/>
      <c r="D3" s="12" t="s">
        <v>47</v>
      </c>
      <c r="E3" s="12" t="s">
        <v>82</v>
      </c>
      <c r="F3" s="9" t="s">
        <v>83</v>
      </c>
      <c r="G3" s="4"/>
    </row>
    <row r="4" spans="1:7" ht="30" x14ac:dyDescent="0.25">
      <c r="A4" s="9" t="s">
        <v>81</v>
      </c>
      <c r="B4" s="9" t="s">
        <v>128</v>
      </c>
      <c r="C4" s="9" t="s">
        <v>122</v>
      </c>
      <c r="D4" s="12" t="s">
        <v>60</v>
      </c>
      <c r="E4" s="12" t="s">
        <v>49</v>
      </c>
      <c r="F4" s="9" t="s">
        <v>86</v>
      </c>
      <c r="G4" s="4"/>
    </row>
    <row r="5" spans="1:7" ht="30" x14ac:dyDescent="0.25">
      <c r="A5" s="9" t="s">
        <v>62</v>
      </c>
      <c r="B5" s="9" t="s">
        <v>65</v>
      </c>
      <c r="C5" s="9" t="s">
        <v>189</v>
      </c>
      <c r="D5" s="12" t="s">
        <v>61</v>
      </c>
      <c r="E5" s="12" t="s">
        <v>69</v>
      </c>
      <c r="F5" s="9" t="s">
        <v>50</v>
      </c>
      <c r="G5" s="4"/>
    </row>
    <row r="6" spans="1:7" ht="45" x14ac:dyDescent="0.25">
      <c r="A6" s="9" t="s">
        <v>54</v>
      </c>
      <c r="B6" s="9" t="s">
        <v>121</v>
      </c>
      <c r="C6" s="9" t="s">
        <v>67</v>
      </c>
      <c r="D6" s="12" t="s">
        <v>63</v>
      </c>
      <c r="E6" s="12" t="s">
        <v>56</v>
      </c>
      <c r="F6" s="9" t="s">
        <v>80</v>
      </c>
      <c r="G6" s="4"/>
    </row>
    <row r="7" spans="1:7" x14ac:dyDescent="0.25">
      <c r="A7" s="9" t="s">
        <v>59</v>
      </c>
      <c r="C7" s="9" t="s">
        <v>73</v>
      </c>
      <c r="D7" s="5"/>
      <c r="E7" s="12" t="s">
        <v>78</v>
      </c>
      <c r="F7" s="9" t="s">
        <v>88</v>
      </c>
      <c r="G7" s="4"/>
    </row>
    <row r="8" spans="1:7" x14ac:dyDescent="0.25">
      <c r="A8" s="9" t="s">
        <v>87</v>
      </c>
      <c r="C8" s="9" t="s">
        <v>53</v>
      </c>
      <c r="D8" s="5"/>
      <c r="E8" s="12" t="s">
        <v>95</v>
      </c>
      <c r="F8" s="9" t="s">
        <v>76</v>
      </c>
      <c r="G8" s="4"/>
    </row>
    <row r="9" spans="1:7" x14ac:dyDescent="0.25">
      <c r="A9" s="9" t="s">
        <v>92</v>
      </c>
      <c r="C9" s="9" t="s">
        <v>58</v>
      </c>
      <c r="D9" s="5"/>
      <c r="E9" s="12" t="s">
        <v>98</v>
      </c>
      <c r="F9" s="9" t="s">
        <v>144</v>
      </c>
      <c r="G9" s="4"/>
    </row>
    <row r="10" spans="1:7" x14ac:dyDescent="0.25">
      <c r="A10" s="9" t="s">
        <v>89</v>
      </c>
      <c r="C10" s="9" t="s">
        <v>190</v>
      </c>
      <c r="D10" s="5"/>
      <c r="E10" s="5"/>
      <c r="F10" s="9" t="s">
        <v>112</v>
      </c>
    </row>
    <row r="11" spans="1:7" x14ac:dyDescent="0.25">
      <c r="A11" s="9" t="s">
        <v>90</v>
      </c>
      <c r="E11" s="5"/>
      <c r="F11" s="9" t="s">
        <v>191</v>
      </c>
    </row>
    <row r="12" spans="1:7" x14ac:dyDescent="0.25">
      <c r="A12" s="13" t="s">
        <v>84</v>
      </c>
      <c r="B12" s="14" t="s">
        <v>48</v>
      </c>
      <c r="E12" s="5"/>
      <c r="F12" s="9" t="s">
        <v>77</v>
      </c>
    </row>
    <row r="13" spans="1:7" x14ac:dyDescent="0.25">
      <c r="A13" s="13" t="s">
        <v>93</v>
      </c>
      <c r="B13" s="14" t="s">
        <v>64</v>
      </c>
      <c r="E13" s="5"/>
      <c r="F13" s="9" t="s">
        <v>119</v>
      </c>
    </row>
    <row r="14" spans="1:7" x14ac:dyDescent="0.25">
      <c r="A14" s="9" t="s">
        <v>192</v>
      </c>
      <c r="E14" s="5"/>
      <c r="F14" s="9" t="s">
        <v>71</v>
      </c>
    </row>
    <row r="15" spans="1:7" x14ac:dyDescent="0.25">
      <c r="E15" s="5"/>
      <c r="F15" s="9" t="s">
        <v>70</v>
      </c>
    </row>
    <row r="16" spans="1:7" x14ac:dyDescent="0.25">
      <c r="E16" s="5"/>
      <c r="F16" s="9" t="s">
        <v>57</v>
      </c>
    </row>
    <row r="17" spans="1:6" x14ac:dyDescent="0.25">
      <c r="A17" s="9" t="s">
        <v>46</v>
      </c>
      <c r="E17" s="5"/>
      <c r="F17" s="9" t="s">
        <v>94</v>
      </c>
    </row>
    <row r="18" spans="1:6" x14ac:dyDescent="0.25">
      <c r="A18" s="9" t="s">
        <v>55</v>
      </c>
      <c r="E18" s="5"/>
      <c r="F18" s="9" t="s">
        <v>79</v>
      </c>
    </row>
    <row r="19" spans="1:6" x14ac:dyDescent="0.25">
      <c r="A19" s="9" t="s">
        <v>97</v>
      </c>
      <c r="E19" s="5"/>
      <c r="F19" s="9" t="s">
        <v>110</v>
      </c>
    </row>
    <row r="20" spans="1:6" x14ac:dyDescent="0.25">
      <c r="A20" s="9" t="s">
        <v>85</v>
      </c>
      <c r="E20" s="5"/>
      <c r="F20" s="9" t="s">
        <v>96</v>
      </c>
    </row>
    <row r="21" spans="1:6" x14ac:dyDescent="0.25">
      <c r="E21" s="5"/>
      <c r="F21" s="9" t="s">
        <v>98</v>
      </c>
    </row>
    <row r="22" spans="1:6" x14ac:dyDescent="0.25">
      <c r="E22" s="5"/>
      <c r="F22" s="9" t="s">
        <v>75</v>
      </c>
    </row>
    <row r="23" spans="1:6" x14ac:dyDescent="0.25">
      <c r="E23" s="5"/>
      <c r="F23" s="9" t="s">
        <v>193</v>
      </c>
    </row>
    <row r="24" spans="1:6" x14ac:dyDescent="0.25">
      <c r="E24" s="5"/>
      <c r="F24" s="9" t="s">
        <v>91</v>
      </c>
    </row>
    <row r="25" spans="1:6" x14ac:dyDescent="0.25">
      <c r="E25" s="5"/>
    </row>
    <row r="26" spans="1:6" x14ac:dyDescent="0.25">
      <c r="E26" s="5"/>
    </row>
    <row r="27" spans="1:6" x14ac:dyDescent="0.25">
      <c r="E27"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K117"/>
  <sheetViews>
    <sheetView showGridLines="0" tabSelected="1" view="pageBreakPreview" zoomScale="70" zoomScaleNormal="70" zoomScaleSheetLayoutView="70" workbookViewId="0">
      <pane ySplit="5" topLeftCell="A6" activePane="bottomLeft" state="frozen"/>
      <selection pane="bottomLeft" sqref="A1:C3"/>
    </sheetView>
  </sheetViews>
  <sheetFormatPr baseColWidth="10" defaultColWidth="1.28515625" defaultRowHeight="84.75" customHeight="1" x14ac:dyDescent="0.25"/>
  <cols>
    <col min="1" max="1" width="33.85546875" style="17" customWidth="1"/>
    <col min="2" max="2" width="20.5703125" style="18" customWidth="1"/>
    <col min="3" max="3" width="34.140625" customWidth="1"/>
    <col min="4" max="4" width="95.5703125" style="24" customWidth="1"/>
    <col min="5" max="5" width="39" style="27" customWidth="1"/>
    <col min="6" max="6" width="24" style="22" customWidth="1"/>
    <col min="7" max="7" width="34.85546875" customWidth="1"/>
    <col min="8" max="8" width="32" customWidth="1"/>
    <col min="9" max="9" width="55.5703125" style="19" customWidth="1"/>
    <col min="10" max="10" width="20.28515625" style="18" customWidth="1"/>
    <col min="11" max="11" width="21.28515625" style="22" customWidth="1"/>
    <col min="12" max="12" width="18.28515625" style="22" customWidth="1"/>
    <col min="13" max="13" width="15.5703125" style="22" bestFit="1" customWidth="1"/>
    <col min="14" max="14" width="14.7109375" style="22" bestFit="1" customWidth="1"/>
    <col min="15" max="15" width="14.42578125" style="22" bestFit="1" customWidth="1"/>
    <col min="16" max="16" width="13.7109375" style="22" customWidth="1"/>
    <col min="17" max="24" width="10.28515625" style="22" customWidth="1"/>
    <col min="25" max="25" width="17.85546875" style="22" customWidth="1"/>
    <col min="26" max="26" width="18.5703125" style="22" customWidth="1"/>
    <col min="27" max="27" width="17.85546875" style="22" customWidth="1"/>
    <col min="28" max="28" width="18.5703125" customWidth="1"/>
    <col min="29" max="29" width="17.85546875" style="22" customWidth="1"/>
    <col min="30" max="30" width="18.5703125" customWidth="1"/>
    <col min="31" max="31" width="17.85546875" style="22" customWidth="1"/>
    <col min="32" max="32" width="18.5703125" customWidth="1"/>
    <col min="33" max="33" width="91.5703125" bestFit="1" customWidth="1"/>
    <col min="34" max="34" width="255.7109375" style="35" customWidth="1"/>
    <col min="35" max="35" width="233" style="30" customWidth="1"/>
    <col min="36" max="36" width="178.7109375" style="30" customWidth="1"/>
    <col min="37" max="37" width="166.140625" style="30" customWidth="1"/>
    <col min="38" max="38" width="1.28515625" customWidth="1"/>
    <col min="16376" max="16377" width="1.28515625" customWidth="1"/>
  </cols>
  <sheetData>
    <row r="1" spans="1:37" ht="36" customHeight="1" x14ac:dyDescent="0.25">
      <c r="A1" s="141"/>
      <c r="B1" s="141"/>
      <c r="C1" s="141"/>
      <c r="D1" s="142" t="s">
        <v>0</v>
      </c>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8" t="s">
        <v>1</v>
      </c>
      <c r="AK1" s="15" t="s">
        <v>2</v>
      </c>
    </row>
    <row r="2" spans="1:37" ht="36" customHeight="1" x14ac:dyDescent="0.25">
      <c r="A2" s="141"/>
      <c r="B2" s="141"/>
      <c r="C2" s="141"/>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8" t="s">
        <v>3</v>
      </c>
      <c r="AK2" s="15">
        <v>1</v>
      </c>
    </row>
    <row r="3" spans="1:37" ht="36" customHeight="1" x14ac:dyDescent="0.25">
      <c r="A3" s="141"/>
      <c r="B3" s="141"/>
      <c r="C3" s="141"/>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8" t="s">
        <v>4</v>
      </c>
      <c r="AK3" s="16">
        <v>44187</v>
      </c>
    </row>
    <row r="4" spans="1:37" s="6" customFormat="1" ht="33.75" customHeight="1" x14ac:dyDescent="0.25">
      <c r="A4" s="143" t="s">
        <v>5</v>
      </c>
      <c r="B4" s="143" t="s">
        <v>6</v>
      </c>
      <c r="C4" s="143" t="s">
        <v>7</v>
      </c>
      <c r="D4" s="144" t="s">
        <v>8</v>
      </c>
      <c r="E4" s="143" t="s">
        <v>9</v>
      </c>
      <c r="F4" s="143" t="s">
        <v>10</v>
      </c>
      <c r="G4" s="143" t="s">
        <v>11</v>
      </c>
      <c r="H4" s="143" t="s">
        <v>12</v>
      </c>
      <c r="I4" s="143" t="s">
        <v>13</v>
      </c>
      <c r="J4" s="143" t="s">
        <v>14</v>
      </c>
      <c r="K4" s="143" t="s">
        <v>15</v>
      </c>
      <c r="L4" s="143" t="s">
        <v>16</v>
      </c>
      <c r="M4" s="143" t="s">
        <v>17</v>
      </c>
      <c r="N4" s="143"/>
      <c r="O4" s="143"/>
      <c r="P4" s="143"/>
      <c r="Q4" s="143"/>
      <c r="R4" s="143"/>
      <c r="S4" s="143"/>
      <c r="T4" s="143"/>
      <c r="U4" s="143"/>
      <c r="V4" s="143"/>
      <c r="W4" s="143"/>
      <c r="X4" s="143"/>
      <c r="Y4" s="143" t="s">
        <v>18</v>
      </c>
      <c r="Z4" s="143"/>
      <c r="AA4" s="143"/>
      <c r="AB4" s="143"/>
      <c r="AC4" s="143"/>
      <c r="AD4" s="143"/>
      <c r="AE4" s="143"/>
      <c r="AF4" s="143"/>
      <c r="AG4" s="144" t="s">
        <v>19</v>
      </c>
      <c r="AH4" s="143" t="s">
        <v>20</v>
      </c>
      <c r="AI4" s="143"/>
      <c r="AJ4" s="143"/>
      <c r="AK4" s="143"/>
    </row>
    <row r="5" spans="1:37" s="6" customFormat="1" ht="72" customHeight="1" x14ac:dyDescent="0.25">
      <c r="A5" s="143"/>
      <c r="B5" s="143"/>
      <c r="C5" s="143"/>
      <c r="D5" s="144"/>
      <c r="E5" s="143"/>
      <c r="F5" s="143"/>
      <c r="G5" s="143"/>
      <c r="H5" s="143"/>
      <c r="I5" s="143"/>
      <c r="J5" s="143"/>
      <c r="K5" s="143"/>
      <c r="L5" s="143"/>
      <c r="M5" s="8" t="s">
        <v>21</v>
      </c>
      <c r="N5" s="8" t="s">
        <v>22</v>
      </c>
      <c r="O5" s="8" t="s">
        <v>23</v>
      </c>
      <c r="P5" s="8" t="s">
        <v>24</v>
      </c>
      <c r="Q5" s="8" t="s">
        <v>25</v>
      </c>
      <c r="R5" s="8" t="s">
        <v>26</v>
      </c>
      <c r="S5" s="8" t="s">
        <v>27</v>
      </c>
      <c r="T5" s="8" t="s">
        <v>28</v>
      </c>
      <c r="U5" s="8" t="s">
        <v>29</v>
      </c>
      <c r="V5" s="8" t="s">
        <v>30</v>
      </c>
      <c r="W5" s="8" t="s">
        <v>31</v>
      </c>
      <c r="X5" s="8" t="s">
        <v>32</v>
      </c>
      <c r="Y5" s="29" t="s">
        <v>33</v>
      </c>
      <c r="Z5" s="29" t="s">
        <v>34</v>
      </c>
      <c r="AA5" s="29" t="s">
        <v>35</v>
      </c>
      <c r="AB5" s="29" t="s">
        <v>36</v>
      </c>
      <c r="AC5" s="29" t="s">
        <v>37</v>
      </c>
      <c r="AD5" s="29" t="s">
        <v>38</v>
      </c>
      <c r="AE5" s="29" t="s">
        <v>39</v>
      </c>
      <c r="AF5" s="29" t="s">
        <v>40</v>
      </c>
      <c r="AG5" s="144"/>
      <c r="AH5" s="8" t="s">
        <v>41</v>
      </c>
      <c r="AI5" s="8" t="s">
        <v>42</v>
      </c>
      <c r="AJ5" s="8" t="s">
        <v>43</v>
      </c>
      <c r="AK5" s="8" t="s">
        <v>44</v>
      </c>
    </row>
    <row r="6" spans="1:37" s="21" customFormat="1" ht="108" customHeight="1" x14ac:dyDescent="0.25">
      <c r="A6" s="38" t="s">
        <v>45</v>
      </c>
      <c r="B6" s="37" t="s">
        <v>46</v>
      </c>
      <c r="C6" s="37" t="s">
        <v>72</v>
      </c>
      <c r="D6" s="37" t="s">
        <v>220</v>
      </c>
      <c r="E6" s="37" t="s">
        <v>63</v>
      </c>
      <c r="F6" s="37" t="s">
        <v>64</v>
      </c>
      <c r="G6" s="37" t="s">
        <v>56</v>
      </c>
      <c r="H6" s="37" t="s">
        <v>57</v>
      </c>
      <c r="I6" s="37" t="s">
        <v>51</v>
      </c>
      <c r="J6" s="37" t="s">
        <v>65</v>
      </c>
      <c r="K6" s="37" t="s">
        <v>73</v>
      </c>
      <c r="L6" s="37">
        <v>1</v>
      </c>
      <c r="M6" s="145">
        <v>1.3</v>
      </c>
      <c r="N6" s="145"/>
      <c r="O6" s="145"/>
      <c r="P6" s="145"/>
      <c r="Q6" s="145"/>
      <c r="R6" s="145"/>
      <c r="S6" s="145"/>
      <c r="T6" s="145"/>
      <c r="U6" s="145"/>
      <c r="V6" s="145"/>
      <c r="W6" s="145"/>
      <c r="X6" s="145"/>
      <c r="Y6" s="54">
        <f>AVERAGE(M6:P6)</f>
        <v>1.3</v>
      </c>
      <c r="Z6" s="54" t="s">
        <v>235</v>
      </c>
      <c r="AA6" s="54"/>
      <c r="AB6" s="54"/>
      <c r="AC6" s="32"/>
      <c r="AD6" s="41"/>
      <c r="AE6" s="54">
        <f>AVERAGE(Y6,AA6,AC6)</f>
        <v>1.3</v>
      </c>
      <c r="AF6" s="41" t="s">
        <v>235</v>
      </c>
      <c r="AG6" s="41" t="s">
        <v>74</v>
      </c>
      <c r="AH6" s="43" t="s">
        <v>254</v>
      </c>
      <c r="AI6" s="43"/>
      <c r="AJ6" s="43"/>
      <c r="AK6" s="43"/>
    </row>
    <row r="7" spans="1:37" s="21" customFormat="1" ht="106.5" customHeight="1" x14ac:dyDescent="0.25">
      <c r="A7" s="69" t="s">
        <v>45</v>
      </c>
      <c r="B7" s="113" t="s">
        <v>46</v>
      </c>
      <c r="C7" s="113" t="s">
        <v>66</v>
      </c>
      <c r="D7" s="81" t="s">
        <v>232</v>
      </c>
      <c r="E7" s="113" t="s">
        <v>63</v>
      </c>
      <c r="F7" s="113" t="s">
        <v>64</v>
      </c>
      <c r="G7" s="37" t="s">
        <v>49</v>
      </c>
      <c r="H7" s="37" t="s">
        <v>50</v>
      </c>
      <c r="I7" s="113" t="s">
        <v>51</v>
      </c>
      <c r="J7" s="113" t="s">
        <v>65</v>
      </c>
      <c r="K7" s="113" t="s">
        <v>67</v>
      </c>
      <c r="L7" s="113">
        <v>1</v>
      </c>
      <c r="M7" s="83">
        <v>88.24</v>
      </c>
      <c r="N7" s="84"/>
      <c r="O7" s="85"/>
      <c r="P7" s="83"/>
      <c r="Q7" s="84"/>
      <c r="R7" s="85"/>
      <c r="S7" s="83"/>
      <c r="T7" s="84"/>
      <c r="U7" s="85"/>
      <c r="V7" s="83"/>
      <c r="W7" s="84"/>
      <c r="X7" s="85"/>
      <c r="Y7" s="83">
        <f t="shared" ref="Y7" si="0">AVERAGE(M7:P7)</f>
        <v>88.24</v>
      </c>
      <c r="Z7" s="124" t="s">
        <v>239</v>
      </c>
      <c r="AA7" s="124"/>
      <c r="AB7" s="124"/>
      <c r="AC7" s="124"/>
      <c r="AD7" s="124"/>
      <c r="AE7" s="83">
        <f t="shared" ref="AE7" si="1">AVERAGE(Y7,AA7,AC7)</f>
        <v>88.24</v>
      </c>
      <c r="AF7" s="124" t="s">
        <v>239</v>
      </c>
      <c r="AG7" s="114" t="s">
        <v>68</v>
      </c>
      <c r="AH7" s="111" t="s">
        <v>240</v>
      </c>
      <c r="AI7" s="111"/>
      <c r="AJ7" s="111"/>
      <c r="AK7" s="111"/>
    </row>
    <row r="8" spans="1:37" s="21" customFormat="1" ht="110.25" customHeight="1" x14ac:dyDescent="0.25">
      <c r="A8" s="69"/>
      <c r="B8" s="113"/>
      <c r="C8" s="113"/>
      <c r="D8" s="147"/>
      <c r="E8" s="113"/>
      <c r="F8" s="113"/>
      <c r="G8" s="37" t="s">
        <v>56</v>
      </c>
      <c r="H8" s="37" t="s">
        <v>57</v>
      </c>
      <c r="I8" s="113"/>
      <c r="J8" s="113"/>
      <c r="K8" s="113"/>
      <c r="L8" s="113"/>
      <c r="M8" s="115"/>
      <c r="N8" s="116"/>
      <c r="O8" s="117"/>
      <c r="P8" s="115"/>
      <c r="Q8" s="116"/>
      <c r="R8" s="117"/>
      <c r="S8" s="115"/>
      <c r="T8" s="116"/>
      <c r="U8" s="117"/>
      <c r="V8" s="115"/>
      <c r="W8" s="116"/>
      <c r="X8" s="117"/>
      <c r="Y8" s="115"/>
      <c r="Z8" s="124"/>
      <c r="AA8" s="124"/>
      <c r="AB8" s="124"/>
      <c r="AC8" s="124"/>
      <c r="AD8" s="124"/>
      <c r="AE8" s="115"/>
      <c r="AF8" s="124"/>
      <c r="AG8" s="114"/>
      <c r="AH8" s="112"/>
      <c r="AI8" s="112"/>
      <c r="AJ8" s="111"/>
      <c r="AK8" s="111"/>
    </row>
    <row r="9" spans="1:37" s="25" customFormat="1" ht="186" customHeight="1" x14ac:dyDescent="0.25">
      <c r="A9" s="38" t="s">
        <v>62</v>
      </c>
      <c r="B9" s="37" t="s">
        <v>46</v>
      </c>
      <c r="C9" s="39" t="s">
        <v>99</v>
      </c>
      <c r="D9" s="39" t="s">
        <v>211</v>
      </c>
      <c r="E9" s="37" t="s">
        <v>100</v>
      </c>
      <c r="F9" s="39" t="s">
        <v>64</v>
      </c>
      <c r="G9" s="37" t="s">
        <v>69</v>
      </c>
      <c r="H9" s="37" t="s">
        <v>77</v>
      </c>
      <c r="I9" s="39" t="s">
        <v>51</v>
      </c>
      <c r="J9" s="37" t="s">
        <v>52</v>
      </c>
      <c r="K9" s="37" t="s">
        <v>122</v>
      </c>
      <c r="L9" s="40">
        <v>1</v>
      </c>
      <c r="M9" s="41">
        <v>100</v>
      </c>
      <c r="N9" s="41">
        <v>100</v>
      </c>
      <c r="O9" s="41">
        <v>100</v>
      </c>
      <c r="P9" s="41">
        <v>100</v>
      </c>
      <c r="Q9" s="41"/>
      <c r="R9" s="41"/>
      <c r="S9" s="41"/>
      <c r="T9" s="41"/>
      <c r="U9" s="41"/>
      <c r="V9" s="41"/>
      <c r="W9" s="41"/>
      <c r="X9" s="41"/>
      <c r="Y9" s="41">
        <f>AVERAGE(M9:P9)</f>
        <v>100</v>
      </c>
      <c r="Z9" s="41" t="s">
        <v>235</v>
      </c>
      <c r="AA9" s="41"/>
      <c r="AB9" s="41"/>
      <c r="AC9" s="41"/>
      <c r="AD9" s="41"/>
      <c r="AE9" s="41">
        <f>AVERAGE(Y9,AA9,AC9)</f>
        <v>100</v>
      </c>
      <c r="AF9" s="41" t="s">
        <v>235</v>
      </c>
      <c r="AG9" s="37" t="s">
        <v>101</v>
      </c>
      <c r="AH9" s="43" t="s">
        <v>236</v>
      </c>
      <c r="AI9" s="42"/>
      <c r="AJ9" s="42"/>
      <c r="AK9" s="43"/>
    </row>
    <row r="10" spans="1:37" s="25" customFormat="1" ht="281.25" customHeight="1" x14ac:dyDescent="0.25">
      <c r="A10" s="38" t="s">
        <v>62</v>
      </c>
      <c r="B10" s="37" t="s">
        <v>46</v>
      </c>
      <c r="C10" s="39" t="s">
        <v>102</v>
      </c>
      <c r="D10" s="39" t="s">
        <v>210</v>
      </c>
      <c r="E10" s="37" t="s">
        <v>100</v>
      </c>
      <c r="F10" s="39" t="s">
        <v>64</v>
      </c>
      <c r="G10" s="37" t="s">
        <v>69</v>
      </c>
      <c r="H10" s="37" t="s">
        <v>77</v>
      </c>
      <c r="I10" s="39" t="s">
        <v>51</v>
      </c>
      <c r="J10" s="37" t="s">
        <v>52</v>
      </c>
      <c r="K10" s="37" t="s">
        <v>122</v>
      </c>
      <c r="L10" s="40">
        <v>1</v>
      </c>
      <c r="M10" s="41">
        <v>100</v>
      </c>
      <c r="N10" s="41">
        <v>100</v>
      </c>
      <c r="O10" s="41">
        <v>100</v>
      </c>
      <c r="P10" s="41">
        <v>100</v>
      </c>
      <c r="Q10" s="48"/>
      <c r="R10" s="48"/>
      <c r="S10" s="48"/>
      <c r="T10" s="48"/>
      <c r="U10" s="48"/>
      <c r="V10" s="48"/>
      <c r="W10" s="48"/>
      <c r="X10" s="48"/>
      <c r="Y10" s="41">
        <f t="shared" ref="Y10:Y14" si="2">AVERAGE(M10:P10)</f>
        <v>100</v>
      </c>
      <c r="Z10" s="41" t="s">
        <v>235</v>
      </c>
      <c r="AA10" s="41"/>
      <c r="AB10" s="41"/>
      <c r="AC10" s="41"/>
      <c r="AD10" s="41"/>
      <c r="AE10" s="41">
        <f t="shared" ref="AE10:AE14" si="3">AVERAGE(Y10,AA10,AC10)</f>
        <v>100</v>
      </c>
      <c r="AF10" s="41" t="s">
        <v>235</v>
      </c>
      <c r="AG10" s="37" t="s">
        <v>103</v>
      </c>
      <c r="AH10" s="43" t="s">
        <v>255</v>
      </c>
      <c r="AI10" s="42"/>
      <c r="AJ10" s="42"/>
      <c r="AK10" s="43"/>
    </row>
    <row r="11" spans="1:37" s="25" customFormat="1" ht="123" customHeight="1" x14ac:dyDescent="0.25">
      <c r="A11" s="151" t="s">
        <v>62</v>
      </c>
      <c r="B11" s="37" t="s">
        <v>46</v>
      </c>
      <c r="C11" s="39" t="s">
        <v>104</v>
      </c>
      <c r="D11" s="39" t="s">
        <v>226</v>
      </c>
      <c r="E11" s="37" t="s">
        <v>100</v>
      </c>
      <c r="F11" s="39" t="s">
        <v>64</v>
      </c>
      <c r="G11" s="37" t="s">
        <v>69</v>
      </c>
      <c r="H11" s="37" t="s">
        <v>77</v>
      </c>
      <c r="I11" s="39" t="s">
        <v>51</v>
      </c>
      <c r="J11" s="37" t="s">
        <v>52</v>
      </c>
      <c r="K11" s="37" t="s">
        <v>189</v>
      </c>
      <c r="L11" s="34">
        <v>2</v>
      </c>
      <c r="M11" s="114">
        <v>99</v>
      </c>
      <c r="N11" s="114"/>
      <c r="O11" s="114">
        <v>95</v>
      </c>
      <c r="P11" s="114"/>
      <c r="Q11" s="114"/>
      <c r="R11" s="114"/>
      <c r="S11" s="125"/>
      <c r="T11" s="132"/>
      <c r="U11" s="137"/>
      <c r="V11" s="138"/>
      <c r="W11" s="114"/>
      <c r="X11" s="114"/>
      <c r="Y11" s="41">
        <f>AVERAGE(M11:P11)</f>
        <v>97</v>
      </c>
      <c r="Z11" s="41" t="s">
        <v>235</v>
      </c>
      <c r="AA11" s="46"/>
      <c r="AB11" s="41"/>
      <c r="AC11" s="41"/>
      <c r="AD11" s="41"/>
      <c r="AE11" s="41">
        <f>AVERAGE(Y11,AA11,AC11)</f>
        <v>97</v>
      </c>
      <c r="AF11" s="41" t="s">
        <v>235</v>
      </c>
      <c r="AG11" s="37" t="s">
        <v>227</v>
      </c>
      <c r="AH11" s="43" t="s">
        <v>266</v>
      </c>
      <c r="AI11" s="42"/>
      <c r="AJ11" s="42"/>
      <c r="AK11" s="43"/>
    </row>
    <row r="12" spans="1:37" s="25" customFormat="1" ht="409.5" customHeight="1" x14ac:dyDescent="0.25">
      <c r="A12" s="151" t="s">
        <v>62</v>
      </c>
      <c r="B12" s="37" t="s">
        <v>46</v>
      </c>
      <c r="C12" s="39" t="s">
        <v>105</v>
      </c>
      <c r="D12" s="39" t="s">
        <v>212</v>
      </c>
      <c r="E12" s="37" t="s">
        <v>106</v>
      </c>
      <c r="F12" s="39" t="s">
        <v>64</v>
      </c>
      <c r="G12" s="37" t="s">
        <v>56</v>
      </c>
      <c r="H12" s="37" t="s">
        <v>57</v>
      </c>
      <c r="I12" s="39" t="s">
        <v>51</v>
      </c>
      <c r="J12" s="37" t="s">
        <v>52</v>
      </c>
      <c r="K12" s="37" t="s">
        <v>122</v>
      </c>
      <c r="L12" s="40">
        <v>1</v>
      </c>
      <c r="M12" s="49">
        <v>68</v>
      </c>
      <c r="N12" s="52">
        <v>86</v>
      </c>
      <c r="O12" s="45">
        <v>99</v>
      </c>
      <c r="P12" s="47">
        <v>102</v>
      </c>
      <c r="Q12" s="49"/>
      <c r="R12" s="49"/>
      <c r="S12" s="49"/>
      <c r="T12" s="49"/>
      <c r="U12" s="49"/>
      <c r="V12" s="52"/>
      <c r="W12" s="49"/>
      <c r="X12" s="49"/>
      <c r="Y12" s="41">
        <f>AVERAGE(M12:P12)</f>
        <v>88.75</v>
      </c>
      <c r="Z12" s="41" t="s">
        <v>239</v>
      </c>
      <c r="AA12" s="41"/>
      <c r="AB12" s="41"/>
      <c r="AC12" s="41"/>
      <c r="AD12" s="41"/>
      <c r="AE12" s="41">
        <f t="shared" si="3"/>
        <v>88.75</v>
      </c>
      <c r="AF12" s="41" t="s">
        <v>239</v>
      </c>
      <c r="AG12" s="37" t="s">
        <v>107</v>
      </c>
      <c r="AH12" s="43" t="s">
        <v>267</v>
      </c>
      <c r="AI12" s="42"/>
      <c r="AJ12" s="42"/>
      <c r="AK12" s="43"/>
    </row>
    <row r="13" spans="1:37" s="25" customFormat="1" ht="117.75" customHeight="1" x14ac:dyDescent="0.25">
      <c r="A13" s="151" t="s">
        <v>62</v>
      </c>
      <c r="B13" s="37" t="s">
        <v>46</v>
      </c>
      <c r="C13" s="39" t="s">
        <v>108</v>
      </c>
      <c r="D13" s="39" t="s">
        <v>213</v>
      </c>
      <c r="E13" s="37" t="s">
        <v>100</v>
      </c>
      <c r="F13" s="39" t="s">
        <v>64</v>
      </c>
      <c r="G13" s="37" t="s">
        <v>69</v>
      </c>
      <c r="H13" s="37" t="s">
        <v>77</v>
      </c>
      <c r="I13" s="39" t="s">
        <v>51</v>
      </c>
      <c r="J13" s="37" t="s">
        <v>52</v>
      </c>
      <c r="K13" s="37" t="s">
        <v>67</v>
      </c>
      <c r="L13" s="40">
        <v>1</v>
      </c>
      <c r="M13" s="125">
        <v>89</v>
      </c>
      <c r="N13" s="126"/>
      <c r="O13" s="94"/>
      <c r="P13" s="125"/>
      <c r="Q13" s="126"/>
      <c r="R13" s="132"/>
      <c r="S13" s="125"/>
      <c r="T13" s="126"/>
      <c r="U13" s="132"/>
      <c r="V13" s="125"/>
      <c r="W13" s="126"/>
      <c r="X13" s="132"/>
      <c r="Y13" s="41">
        <f>AVERAGE(M13:P13)</f>
        <v>89</v>
      </c>
      <c r="Z13" s="41" t="s">
        <v>235</v>
      </c>
      <c r="AA13" s="41"/>
      <c r="AB13" s="41"/>
      <c r="AC13" s="41"/>
      <c r="AD13" s="41"/>
      <c r="AE13" s="41">
        <f>AVERAGE(Y13,AA13,AC13)</f>
        <v>89</v>
      </c>
      <c r="AF13" s="41" t="s">
        <v>235</v>
      </c>
      <c r="AG13" s="37" t="s">
        <v>109</v>
      </c>
      <c r="AH13" s="43" t="s">
        <v>268</v>
      </c>
      <c r="AI13" s="42"/>
      <c r="AJ13" s="42"/>
      <c r="AK13" s="43"/>
    </row>
    <row r="14" spans="1:37" s="20" customFormat="1" ht="117" customHeight="1" x14ac:dyDescent="0.25">
      <c r="A14" s="151" t="s">
        <v>62</v>
      </c>
      <c r="B14" s="37" t="s">
        <v>46</v>
      </c>
      <c r="C14" s="39" t="s">
        <v>222</v>
      </c>
      <c r="D14" s="39" t="s">
        <v>223</v>
      </c>
      <c r="E14" s="37" t="s">
        <v>100</v>
      </c>
      <c r="F14" s="39" t="s">
        <v>64</v>
      </c>
      <c r="G14" s="37" t="s">
        <v>78</v>
      </c>
      <c r="H14" s="37" t="s">
        <v>77</v>
      </c>
      <c r="I14" s="39" t="s">
        <v>224</v>
      </c>
      <c r="J14" s="37" t="s">
        <v>52</v>
      </c>
      <c r="K14" s="37" t="s">
        <v>67</v>
      </c>
      <c r="L14" s="40">
        <v>1</v>
      </c>
      <c r="M14" s="133">
        <v>100</v>
      </c>
      <c r="N14" s="134"/>
      <c r="O14" s="135"/>
      <c r="P14" s="133"/>
      <c r="Q14" s="134"/>
      <c r="R14" s="135"/>
      <c r="S14" s="133"/>
      <c r="T14" s="134"/>
      <c r="U14" s="135"/>
      <c r="V14" s="133"/>
      <c r="W14" s="134"/>
      <c r="X14" s="135"/>
      <c r="Y14" s="41">
        <f t="shared" si="2"/>
        <v>100</v>
      </c>
      <c r="Z14" s="41" t="s">
        <v>235</v>
      </c>
      <c r="AA14" s="41"/>
      <c r="AB14" s="41"/>
      <c r="AC14" s="41"/>
      <c r="AD14" s="41"/>
      <c r="AE14" s="41">
        <f>AVERAGE(Y14,AA14,AC14)</f>
        <v>100</v>
      </c>
      <c r="AF14" s="41" t="s">
        <v>235</v>
      </c>
      <c r="AG14" s="39" t="s">
        <v>225</v>
      </c>
      <c r="AH14" s="42" t="s">
        <v>269</v>
      </c>
      <c r="AI14" s="42"/>
      <c r="AJ14" s="42"/>
      <c r="AK14" s="42"/>
    </row>
    <row r="15" spans="1:37" s="20" customFormat="1" ht="158.25" customHeight="1" x14ac:dyDescent="0.25">
      <c r="A15" s="152" t="s">
        <v>81</v>
      </c>
      <c r="B15" s="113" t="s">
        <v>46</v>
      </c>
      <c r="C15" s="109" t="s">
        <v>228</v>
      </c>
      <c r="D15" s="109" t="s">
        <v>216</v>
      </c>
      <c r="E15" s="113" t="s">
        <v>100</v>
      </c>
      <c r="F15" s="109" t="s">
        <v>64</v>
      </c>
      <c r="G15" s="37" t="s">
        <v>78</v>
      </c>
      <c r="H15" s="37" t="s">
        <v>110</v>
      </c>
      <c r="I15" s="109" t="s">
        <v>51</v>
      </c>
      <c r="J15" s="109" t="s">
        <v>65</v>
      </c>
      <c r="K15" s="109" t="s">
        <v>67</v>
      </c>
      <c r="L15" s="146">
        <v>2</v>
      </c>
      <c r="M15" s="89">
        <v>100</v>
      </c>
      <c r="N15" s="90"/>
      <c r="O15" s="90"/>
      <c r="P15" s="103"/>
      <c r="Q15" s="103"/>
      <c r="R15" s="103"/>
      <c r="S15" s="103"/>
      <c r="T15" s="103"/>
      <c r="U15" s="103"/>
      <c r="V15" s="103"/>
      <c r="W15" s="103"/>
      <c r="X15" s="103"/>
      <c r="Y15" s="97">
        <f>AVERAGE(M15)</f>
        <v>100</v>
      </c>
      <c r="Z15" s="97" t="s">
        <v>235</v>
      </c>
      <c r="AA15" s="97"/>
      <c r="AB15" s="97"/>
      <c r="AC15" s="97"/>
      <c r="AD15" s="97"/>
      <c r="AE15" s="97">
        <f>AVERAGE(Y15,AA15,AC15)</f>
        <v>100</v>
      </c>
      <c r="AF15" s="97" t="s">
        <v>235</v>
      </c>
      <c r="AG15" s="109" t="s">
        <v>111</v>
      </c>
      <c r="AH15" s="110" t="s">
        <v>270</v>
      </c>
      <c r="AI15" s="110"/>
      <c r="AJ15" s="110"/>
      <c r="AK15" s="110"/>
    </row>
    <row r="16" spans="1:37" s="20" customFormat="1" ht="75.75" customHeight="1" x14ac:dyDescent="0.25">
      <c r="A16" s="152"/>
      <c r="B16" s="113"/>
      <c r="C16" s="109"/>
      <c r="D16" s="109"/>
      <c r="E16" s="113"/>
      <c r="F16" s="109"/>
      <c r="G16" s="37" t="s">
        <v>69</v>
      </c>
      <c r="H16" s="37" t="s">
        <v>112</v>
      </c>
      <c r="I16" s="109"/>
      <c r="J16" s="109"/>
      <c r="K16" s="109"/>
      <c r="L16" s="146"/>
      <c r="M16" s="139"/>
      <c r="N16" s="140"/>
      <c r="O16" s="140"/>
      <c r="P16" s="136"/>
      <c r="Q16" s="136"/>
      <c r="R16" s="136"/>
      <c r="S16" s="136"/>
      <c r="T16" s="136"/>
      <c r="U16" s="136"/>
      <c r="V16" s="136"/>
      <c r="W16" s="136"/>
      <c r="X16" s="136"/>
      <c r="Y16" s="98"/>
      <c r="Z16" s="98"/>
      <c r="AA16" s="98"/>
      <c r="AB16" s="98"/>
      <c r="AC16" s="98"/>
      <c r="AD16" s="98"/>
      <c r="AE16" s="98"/>
      <c r="AF16" s="98"/>
      <c r="AG16" s="109"/>
      <c r="AH16" s="110"/>
      <c r="AI16" s="110"/>
      <c r="AJ16" s="110"/>
      <c r="AK16" s="110"/>
    </row>
    <row r="17" spans="1:37" s="20" customFormat="1" ht="175.5" customHeight="1" x14ac:dyDescent="0.25">
      <c r="A17" s="38" t="s">
        <v>54</v>
      </c>
      <c r="B17" s="37" t="s">
        <v>55</v>
      </c>
      <c r="C17" s="37" t="s">
        <v>113</v>
      </c>
      <c r="D17" s="37" t="s">
        <v>199</v>
      </c>
      <c r="E17" s="37" t="s">
        <v>47</v>
      </c>
      <c r="F17" s="37" t="s">
        <v>64</v>
      </c>
      <c r="G17" s="37" t="s">
        <v>56</v>
      </c>
      <c r="H17" s="37" t="s">
        <v>57</v>
      </c>
      <c r="I17" s="37" t="s">
        <v>51</v>
      </c>
      <c r="J17" s="37" t="s">
        <v>52</v>
      </c>
      <c r="K17" s="37" t="s">
        <v>67</v>
      </c>
      <c r="L17" s="37">
        <v>1</v>
      </c>
      <c r="M17" s="118">
        <v>100</v>
      </c>
      <c r="N17" s="119"/>
      <c r="O17" s="120"/>
      <c r="P17" s="121"/>
      <c r="Q17" s="122"/>
      <c r="R17" s="123"/>
      <c r="S17" s="121"/>
      <c r="T17" s="122"/>
      <c r="U17" s="123"/>
      <c r="V17" s="118"/>
      <c r="W17" s="119"/>
      <c r="X17" s="120"/>
      <c r="Y17" s="41">
        <f t="shared" ref="Y17" si="4">AVERAGE(M17:P17)</f>
        <v>100</v>
      </c>
      <c r="Z17" s="41" t="s">
        <v>235</v>
      </c>
      <c r="AA17" s="31"/>
      <c r="AB17" s="41"/>
      <c r="AC17" s="31"/>
      <c r="AD17" s="41"/>
      <c r="AE17" s="41">
        <f t="shared" ref="AE17:AE18" si="5">AVERAGE(Y17,AA17,AC17)</f>
        <v>100</v>
      </c>
      <c r="AF17" s="41" t="s">
        <v>235</v>
      </c>
      <c r="AG17" s="41" t="s">
        <v>68</v>
      </c>
      <c r="AH17" s="44" t="s">
        <v>241</v>
      </c>
      <c r="AI17" s="42"/>
      <c r="AJ17" s="44"/>
      <c r="AK17" s="44"/>
    </row>
    <row r="18" spans="1:37" s="20" customFormat="1" ht="141.75" customHeight="1" x14ac:dyDescent="0.25">
      <c r="A18" s="79" t="s">
        <v>59</v>
      </c>
      <c r="B18" s="81" t="s">
        <v>55</v>
      </c>
      <c r="C18" s="81" t="s">
        <v>114</v>
      </c>
      <c r="D18" s="81" t="s">
        <v>217</v>
      </c>
      <c r="E18" s="81" t="s">
        <v>47</v>
      </c>
      <c r="F18" s="81" t="s">
        <v>64</v>
      </c>
      <c r="G18" s="37" t="s">
        <v>49</v>
      </c>
      <c r="H18" s="37" t="s">
        <v>50</v>
      </c>
      <c r="I18" s="81" t="s">
        <v>51</v>
      </c>
      <c r="J18" s="81" t="s">
        <v>52</v>
      </c>
      <c r="K18" s="81" t="s">
        <v>67</v>
      </c>
      <c r="L18" s="81">
        <v>1</v>
      </c>
      <c r="M18" s="83">
        <v>100.6</v>
      </c>
      <c r="N18" s="84"/>
      <c r="O18" s="85"/>
      <c r="P18" s="83"/>
      <c r="Q18" s="84"/>
      <c r="R18" s="85"/>
      <c r="S18" s="83"/>
      <c r="T18" s="84"/>
      <c r="U18" s="85"/>
      <c r="V18" s="89"/>
      <c r="W18" s="90"/>
      <c r="X18" s="91"/>
      <c r="Y18" s="95">
        <f t="shared" ref="Y18" si="6">AVERAGE(M18:P18)</f>
        <v>100.6</v>
      </c>
      <c r="Z18" s="97" t="s">
        <v>235</v>
      </c>
      <c r="AA18" s="99"/>
      <c r="AB18" s="103"/>
      <c r="AC18" s="104"/>
      <c r="AD18" s="97"/>
      <c r="AE18" s="95">
        <f t="shared" si="5"/>
        <v>100.6</v>
      </c>
      <c r="AF18" s="97" t="s">
        <v>235</v>
      </c>
      <c r="AG18" s="103" t="s">
        <v>68</v>
      </c>
      <c r="AH18" s="106" t="s">
        <v>242</v>
      </c>
      <c r="AI18" s="107"/>
      <c r="AJ18" s="101"/>
      <c r="AK18" s="101"/>
    </row>
    <row r="19" spans="1:37" s="20" customFormat="1" ht="87.75" customHeight="1" x14ac:dyDescent="0.25">
      <c r="A19" s="80"/>
      <c r="B19" s="82"/>
      <c r="C19" s="82"/>
      <c r="D19" s="82"/>
      <c r="E19" s="82"/>
      <c r="F19" s="82"/>
      <c r="G19" s="37" t="s">
        <v>56</v>
      </c>
      <c r="H19" s="37" t="s">
        <v>57</v>
      </c>
      <c r="I19" s="82"/>
      <c r="J19" s="82"/>
      <c r="K19" s="82"/>
      <c r="L19" s="82"/>
      <c r="M19" s="86"/>
      <c r="N19" s="87"/>
      <c r="O19" s="88"/>
      <c r="P19" s="86"/>
      <c r="Q19" s="87"/>
      <c r="R19" s="88"/>
      <c r="S19" s="86"/>
      <c r="T19" s="87"/>
      <c r="U19" s="88"/>
      <c r="V19" s="92"/>
      <c r="W19" s="93"/>
      <c r="X19" s="94"/>
      <c r="Y19" s="96"/>
      <c r="Z19" s="98"/>
      <c r="AA19" s="100"/>
      <c r="AB19" s="98"/>
      <c r="AC19" s="105"/>
      <c r="AD19" s="98"/>
      <c r="AE19" s="96"/>
      <c r="AF19" s="98"/>
      <c r="AG19" s="98"/>
      <c r="AH19" s="102"/>
      <c r="AI19" s="77"/>
      <c r="AJ19" s="108"/>
      <c r="AK19" s="102"/>
    </row>
    <row r="20" spans="1:37" s="20" customFormat="1" ht="403.5" customHeight="1" x14ac:dyDescent="0.25">
      <c r="A20" s="151" t="s">
        <v>84</v>
      </c>
      <c r="B20" s="37" t="s">
        <v>85</v>
      </c>
      <c r="C20" s="37" t="s">
        <v>115</v>
      </c>
      <c r="D20" s="37" t="s">
        <v>116</v>
      </c>
      <c r="E20" s="37" t="s">
        <v>100</v>
      </c>
      <c r="F20" s="37" t="s">
        <v>64</v>
      </c>
      <c r="G20" s="37" t="s">
        <v>69</v>
      </c>
      <c r="H20" s="37" t="s">
        <v>119</v>
      </c>
      <c r="I20" s="37" t="s">
        <v>51</v>
      </c>
      <c r="J20" s="37" t="s">
        <v>52</v>
      </c>
      <c r="K20" s="37" t="s">
        <v>67</v>
      </c>
      <c r="L20" s="37">
        <v>1</v>
      </c>
      <c r="M20" s="125">
        <v>100</v>
      </c>
      <c r="N20" s="126"/>
      <c r="O20" s="132"/>
      <c r="P20" s="125"/>
      <c r="Q20" s="126"/>
      <c r="R20" s="132"/>
      <c r="S20" s="125"/>
      <c r="T20" s="126"/>
      <c r="U20" s="132"/>
      <c r="V20" s="125"/>
      <c r="W20" s="126"/>
      <c r="X20" s="132"/>
      <c r="Y20" s="41">
        <f>AVERAGE(M20:O20)</f>
        <v>100</v>
      </c>
      <c r="Z20" s="41" t="s">
        <v>235</v>
      </c>
      <c r="AA20" s="41"/>
      <c r="AB20" s="41"/>
      <c r="AC20" s="41"/>
      <c r="AD20" s="41"/>
      <c r="AE20" s="41">
        <f>AVERAGE(Y20,AA20,AC20)</f>
        <v>100</v>
      </c>
      <c r="AF20" s="41" t="s">
        <v>235</v>
      </c>
      <c r="AG20" s="41" t="s">
        <v>117</v>
      </c>
      <c r="AH20" s="43" t="s">
        <v>271</v>
      </c>
      <c r="AI20" s="43"/>
      <c r="AJ20" s="36"/>
      <c r="AK20" s="43"/>
    </row>
    <row r="21" spans="1:37" s="20" customFormat="1" ht="96" customHeight="1" x14ac:dyDescent="0.25">
      <c r="A21" s="152" t="s">
        <v>84</v>
      </c>
      <c r="B21" s="113" t="s">
        <v>85</v>
      </c>
      <c r="C21" s="109" t="s">
        <v>118</v>
      </c>
      <c r="D21" s="109" t="s">
        <v>230</v>
      </c>
      <c r="E21" s="113" t="s">
        <v>231</v>
      </c>
      <c r="F21" s="109" t="s">
        <v>64</v>
      </c>
      <c r="G21" s="113" t="s">
        <v>69</v>
      </c>
      <c r="H21" s="37" t="s">
        <v>77</v>
      </c>
      <c r="I21" s="109" t="s">
        <v>51</v>
      </c>
      <c r="J21" s="148" t="s">
        <v>65</v>
      </c>
      <c r="K21" s="150" t="s">
        <v>67</v>
      </c>
      <c r="L21" s="146">
        <v>2</v>
      </c>
      <c r="M21" s="131">
        <v>100</v>
      </c>
      <c r="N21" s="129"/>
      <c r="O21" s="130"/>
      <c r="P21" s="131"/>
      <c r="Q21" s="129"/>
      <c r="R21" s="130"/>
      <c r="S21" s="131"/>
      <c r="T21" s="129"/>
      <c r="U21" s="130"/>
      <c r="V21" s="131"/>
      <c r="W21" s="129"/>
      <c r="X21" s="130"/>
      <c r="Y21" s="97">
        <f>AVERAGE(M21)</f>
        <v>100</v>
      </c>
      <c r="Z21" s="97" t="s">
        <v>235</v>
      </c>
      <c r="AA21" s="97"/>
      <c r="AB21" s="97"/>
      <c r="AC21" s="97"/>
      <c r="AD21" s="97"/>
      <c r="AE21" s="97">
        <f t="shared" ref="AE21" si="7">AVERAGE(Y21,AA21,AC21)</f>
        <v>100</v>
      </c>
      <c r="AF21" s="97" t="s">
        <v>235</v>
      </c>
      <c r="AG21" s="109" t="s">
        <v>117</v>
      </c>
      <c r="AH21" s="78" t="s">
        <v>272</v>
      </c>
      <c r="AI21" s="76"/>
      <c r="AJ21" s="76"/>
      <c r="AK21" s="76"/>
    </row>
    <row r="22" spans="1:37" s="20" customFormat="1" ht="96" customHeight="1" x14ac:dyDescent="0.25">
      <c r="A22" s="152"/>
      <c r="B22" s="113"/>
      <c r="C22" s="109"/>
      <c r="D22" s="109"/>
      <c r="E22" s="113"/>
      <c r="F22" s="109"/>
      <c r="G22" s="113"/>
      <c r="H22" s="37" t="s">
        <v>119</v>
      </c>
      <c r="I22" s="109"/>
      <c r="J22" s="149"/>
      <c r="K22" s="82"/>
      <c r="L22" s="146"/>
      <c r="M22" s="92"/>
      <c r="N22" s="93"/>
      <c r="O22" s="94"/>
      <c r="P22" s="92"/>
      <c r="Q22" s="93"/>
      <c r="R22" s="94"/>
      <c r="S22" s="92"/>
      <c r="T22" s="93"/>
      <c r="U22" s="94"/>
      <c r="V22" s="92"/>
      <c r="W22" s="93"/>
      <c r="X22" s="94"/>
      <c r="Y22" s="98"/>
      <c r="Z22" s="98"/>
      <c r="AA22" s="98"/>
      <c r="AB22" s="98"/>
      <c r="AC22" s="98"/>
      <c r="AD22" s="98"/>
      <c r="AE22" s="98"/>
      <c r="AF22" s="98"/>
      <c r="AG22" s="109"/>
      <c r="AH22" s="78"/>
      <c r="AI22" s="77"/>
      <c r="AJ22" s="77"/>
      <c r="AK22" s="77"/>
    </row>
    <row r="23" spans="1:37" s="20" customFormat="1" ht="131.25" customHeight="1" x14ac:dyDescent="0.25">
      <c r="A23" s="38" t="s">
        <v>87</v>
      </c>
      <c r="B23" s="37" t="s">
        <v>85</v>
      </c>
      <c r="C23" s="37" t="s">
        <v>120</v>
      </c>
      <c r="D23" s="37" t="s">
        <v>200</v>
      </c>
      <c r="E23" s="37" t="s">
        <v>63</v>
      </c>
      <c r="F23" s="37" t="s">
        <v>64</v>
      </c>
      <c r="G23" s="37" t="s">
        <v>69</v>
      </c>
      <c r="H23" s="37" t="s">
        <v>88</v>
      </c>
      <c r="I23" s="37" t="s">
        <v>51</v>
      </c>
      <c r="J23" s="37" t="s">
        <v>121</v>
      </c>
      <c r="K23" s="37" t="s">
        <v>122</v>
      </c>
      <c r="L23" s="37">
        <v>1</v>
      </c>
      <c r="M23" s="51">
        <v>93.5</v>
      </c>
      <c r="N23" s="51">
        <v>90</v>
      </c>
      <c r="O23" s="51">
        <v>99.3</v>
      </c>
      <c r="P23" s="51">
        <v>98.3</v>
      </c>
      <c r="Q23" s="51"/>
      <c r="R23" s="51"/>
      <c r="S23" s="51"/>
      <c r="T23" s="51"/>
      <c r="U23" s="51"/>
      <c r="V23" s="51"/>
      <c r="W23" s="51"/>
      <c r="X23" s="51"/>
      <c r="Y23" s="41">
        <f t="shared" ref="Y23:Y31" si="8">AVERAGE(M23:P23)</f>
        <v>95.275000000000006</v>
      </c>
      <c r="Z23" s="41" t="s">
        <v>235</v>
      </c>
      <c r="AA23" s="51"/>
      <c r="AB23" s="41"/>
      <c r="AC23" s="51"/>
      <c r="AD23" s="41"/>
      <c r="AE23" s="41">
        <f t="shared" ref="AE23" si="9">AVERAGE(Y23,AA23,AC23)</f>
        <v>95.275000000000006</v>
      </c>
      <c r="AF23" s="41" t="s">
        <v>235</v>
      </c>
      <c r="AG23" s="41" t="s">
        <v>123</v>
      </c>
      <c r="AH23" s="44" t="s">
        <v>256</v>
      </c>
      <c r="AI23" s="43"/>
      <c r="AJ23" s="44"/>
      <c r="AK23" s="44"/>
    </row>
    <row r="24" spans="1:37" s="20" customFormat="1" ht="231" customHeight="1" x14ac:dyDescent="0.25">
      <c r="A24" s="38" t="s">
        <v>87</v>
      </c>
      <c r="B24" s="37" t="s">
        <v>85</v>
      </c>
      <c r="C24" s="37" t="s">
        <v>124</v>
      </c>
      <c r="D24" s="37" t="s">
        <v>201</v>
      </c>
      <c r="E24" s="37" t="s">
        <v>63</v>
      </c>
      <c r="F24" s="37" t="s">
        <v>64</v>
      </c>
      <c r="G24" s="37" t="s">
        <v>69</v>
      </c>
      <c r="H24" s="37" t="s">
        <v>88</v>
      </c>
      <c r="I24" s="37" t="s">
        <v>51</v>
      </c>
      <c r="J24" s="37" t="s">
        <v>121</v>
      </c>
      <c r="K24" s="37" t="s">
        <v>122</v>
      </c>
      <c r="L24" s="37">
        <v>1</v>
      </c>
      <c r="M24" s="51">
        <v>187.8</v>
      </c>
      <c r="N24" s="51">
        <v>106.5</v>
      </c>
      <c r="O24" s="51">
        <v>96.8</v>
      </c>
      <c r="P24" s="51">
        <v>93.1</v>
      </c>
      <c r="Q24" s="51"/>
      <c r="R24" s="51"/>
      <c r="S24" s="51"/>
      <c r="T24" s="51"/>
      <c r="U24" s="51"/>
      <c r="V24" s="51"/>
      <c r="W24" s="51"/>
      <c r="X24" s="51"/>
      <c r="Y24" s="51">
        <f t="shared" si="8"/>
        <v>121.05000000000001</v>
      </c>
      <c r="Z24" s="41" t="s">
        <v>235</v>
      </c>
      <c r="AA24" s="51"/>
      <c r="AB24" s="41"/>
      <c r="AC24" s="51"/>
      <c r="AD24" s="41"/>
      <c r="AE24" s="51">
        <f t="shared" ref="AE24" si="10">AVERAGE(Y24,AA24,AC24)</f>
        <v>121.05000000000001</v>
      </c>
      <c r="AF24" s="41" t="s">
        <v>235</v>
      </c>
      <c r="AG24" s="41" t="s">
        <v>233</v>
      </c>
      <c r="AH24" s="44" t="s">
        <v>257</v>
      </c>
      <c r="AI24" s="43"/>
      <c r="AJ24" s="44"/>
      <c r="AK24" s="44"/>
    </row>
    <row r="25" spans="1:37" s="20" customFormat="1" ht="270.75" customHeight="1" x14ac:dyDescent="0.25">
      <c r="A25" s="38" t="s">
        <v>87</v>
      </c>
      <c r="B25" s="37" t="s">
        <v>85</v>
      </c>
      <c r="C25" s="37" t="s">
        <v>243</v>
      </c>
      <c r="D25" s="37" t="s">
        <v>244</v>
      </c>
      <c r="E25" s="53" t="s">
        <v>245</v>
      </c>
      <c r="F25" s="37" t="s">
        <v>64</v>
      </c>
      <c r="G25" s="37" t="s">
        <v>247</v>
      </c>
      <c r="H25" s="37" t="s">
        <v>246</v>
      </c>
      <c r="I25" s="37" t="s">
        <v>51</v>
      </c>
      <c r="J25" s="37" t="s">
        <v>52</v>
      </c>
      <c r="K25" s="37" t="s">
        <v>122</v>
      </c>
      <c r="L25" s="37">
        <v>1</v>
      </c>
      <c r="M25" s="51">
        <v>100</v>
      </c>
      <c r="N25" s="51">
        <v>100</v>
      </c>
      <c r="O25" s="51">
        <v>100</v>
      </c>
      <c r="P25" s="51">
        <v>100</v>
      </c>
      <c r="Q25" s="51"/>
      <c r="R25" s="51"/>
      <c r="S25" s="51"/>
      <c r="T25" s="51"/>
      <c r="U25" s="51"/>
      <c r="V25" s="51"/>
      <c r="W25" s="51"/>
      <c r="X25" s="51"/>
      <c r="Y25" s="51">
        <f t="shared" si="8"/>
        <v>100</v>
      </c>
      <c r="Z25" s="41" t="s">
        <v>235</v>
      </c>
      <c r="AA25" s="51"/>
      <c r="AB25" s="41"/>
      <c r="AC25" s="51"/>
      <c r="AD25" s="41"/>
      <c r="AE25" s="51">
        <f t="shared" ref="AE25" si="11">AVERAGE(Y25,AA25,AC25)</f>
        <v>100</v>
      </c>
      <c r="AF25" s="41" t="s">
        <v>235</v>
      </c>
      <c r="AG25" s="41" t="s">
        <v>248</v>
      </c>
      <c r="AH25" s="44" t="s">
        <v>249</v>
      </c>
      <c r="AI25" s="21"/>
      <c r="AJ25" s="44"/>
      <c r="AK25" s="44"/>
    </row>
    <row r="26" spans="1:37" s="20" customFormat="1" ht="191.25" customHeight="1" x14ac:dyDescent="0.25">
      <c r="A26" s="38" t="s">
        <v>90</v>
      </c>
      <c r="B26" s="37" t="s">
        <v>85</v>
      </c>
      <c r="C26" s="37" t="s">
        <v>194</v>
      </c>
      <c r="D26" s="37" t="s">
        <v>209</v>
      </c>
      <c r="E26" s="37" t="s">
        <v>63</v>
      </c>
      <c r="F26" s="37" t="s">
        <v>64</v>
      </c>
      <c r="G26" s="37" t="s">
        <v>82</v>
      </c>
      <c r="H26" s="37" t="s">
        <v>83</v>
      </c>
      <c r="I26" s="37" t="s">
        <v>51</v>
      </c>
      <c r="J26" s="37" t="s">
        <v>52</v>
      </c>
      <c r="K26" s="37" t="s">
        <v>67</v>
      </c>
      <c r="L26" s="37">
        <v>1</v>
      </c>
      <c r="M26" s="124">
        <v>86.1</v>
      </c>
      <c r="N26" s="124"/>
      <c r="O26" s="124"/>
      <c r="P26" s="124"/>
      <c r="Q26" s="124"/>
      <c r="R26" s="124"/>
      <c r="S26" s="124"/>
      <c r="T26" s="124"/>
      <c r="U26" s="124"/>
      <c r="V26" s="124"/>
      <c r="W26" s="124"/>
      <c r="X26" s="124"/>
      <c r="Y26" s="51">
        <f t="shared" si="8"/>
        <v>86.1</v>
      </c>
      <c r="Z26" s="41" t="s">
        <v>235</v>
      </c>
      <c r="AA26" s="51"/>
      <c r="AB26" s="41"/>
      <c r="AC26" s="41"/>
      <c r="AD26" s="41"/>
      <c r="AE26" s="51">
        <f t="shared" ref="AE26" si="12">AVERAGE(Y26,AA26,AC26)</f>
        <v>86.1</v>
      </c>
      <c r="AF26" s="41" t="s">
        <v>235</v>
      </c>
      <c r="AG26" s="41" t="s">
        <v>125</v>
      </c>
      <c r="AH26" s="43" t="s">
        <v>258</v>
      </c>
      <c r="AI26" s="7"/>
      <c r="AJ26" s="43"/>
      <c r="AK26" s="44"/>
    </row>
    <row r="27" spans="1:37" s="20" customFormat="1" ht="138" customHeight="1" x14ac:dyDescent="0.25">
      <c r="A27" s="38" t="s">
        <v>90</v>
      </c>
      <c r="B27" s="37" t="s">
        <v>85</v>
      </c>
      <c r="C27" s="37" t="s">
        <v>126</v>
      </c>
      <c r="D27" s="37" t="s">
        <v>208</v>
      </c>
      <c r="E27" s="37" t="s">
        <v>63</v>
      </c>
      <c r="F27" s="37" t="s">
        <v>64</v>
      </c>
      <c r="G27" s="37" t="s">
        <v>82</v>
      </c>
      <c r="H27" s="37" t="s">
        <v>83</v>
      </c>
      <c r="I27" s="37" t="s">
        <v>51</v>
      </c>
      <c r="J27" s="37" t="s">
        <v>65</v>
      </c>
      <c r="K27" s="37" t="s">
        <v>67</v>
      </c>
      <c r="L27" s="37">
        <v>1</v>
      </c>
      <c r="M27" s="125">
        <v>100</v>
      </c>
      <c r="N27" s="126"/>
      <c r="O27" s="127"/>
      <c r="P27" s="128"/>
      <c r="Q27" s="129"/>
      <c r="R27" s="130"/>
      <c r="S27" s="131"/>
      <c r="T27" s="129"/>
      <c r="U27" s="130"/>
      <c r="V27" s="125"/>
      <c r="W27" s="126"/>
      <c r="X27" s="132"/>
      <c r="Y27" s="51">
        <f t="shared" si="8"/>
        <v>100</v>
      </c>
      <c r="Z27" s="41" t="s">
        <v>235</v>
      </c>
      <c r="AA27" s="41"/>
      <c r="AB27" s="41"/>
      <c r="AC27" s="41"/>
      <c r="AD27" s="41"/>
      <c r="AE27" s="51">
        <f t="shared" ref="AE27:AE28" si="13">AVERAGE(Y27,AA27,AC27)</f>
        <v>100</v>
      </c>
      <c r="AF27" s="41" t="s">
        <v>235</v>
      </c>
      <c r="AG27" s="41" t="s">
        <v>125</v>
      </c>
      <c r="AH27" s="44" t="s">
        <v>250</v>
      </c>
      <c r="AI27" s="7"/>
      <c r="AJ27" s="44"/>
      <c r="AK27" s="44"/>
    </row>
    <row r="28" spans="1:37" s="20" customFormat="1" ht="90" x14ac:dyDescent="0.25">
      <c r="A28" s="38" t="s">
        <v>90</v>
      </c>
      <c r="B28" s="37" t="s">
        <v>85</v>
      </c>
      <c r="C28" s="37" t="s">
        <v>127</v>
      </c>
      <c r="D28" s="37" t="s">
        <v>207</v>
      </c>
      <c r="E28" s="37" t="s">
        <v>63</v>
      </c>
      <c r="F28" s="37" t="s">
        <v>64</v>
      </c>
      <c r="G28" s="37" t="s">
        <v>82</v>
      </c>
      <c r="H28" s="37" t="s">
        <v>83</v>
      </c>
      <c r="I28" s="37" t="s">
        <v>51</v>
      </c>
      <c r="J28" s="37" t="s">
        <v>128</v>
      </c>
      <c r="K28" s="37" t="s">
        <v>122</v>
      </c>
      <c r="L28" s="37">
        <v>1</v>
      </c>
      <c r="M28" s="51" t="s">
        <v>51</v>
      </c>
      <c r="N28" s="51">
        <v>100</v>
      </c>
      <c r="O28" s="51">
        <v>100</v>
      </c>
      <c r="P28" s="51">
        <v>100</v>
      </c>
      <c r="Q28" s="33"/>
      <c r="R28" s="33"/>
      <c r="S28" s="33"/>
      <c r="T28" s="33"/>
      <c r="U28" s="51"/>
      <c r="V28" s="51"/>
      <c r="W28" s="51"/>
      <c r="X28" s="51"/>
      <c r="Y28" s="51">
        <f t="shared" si="8"/>
        <v>100</v>
      </c>
      <c r="Z28" s="41" t="s">
        <v>235</v>
      </c>
      <c r="AA28" s="51"/>
      <c r="AB28" s="41"/>
      <c r="AC28" s="41"/>
      <c r="AD28" s="41"/>
      <c r="AE28" s="51">
        <f t="shared" si="13"/>
        <v>100</v>
      </c>
      <c r="AF28" s="41" t="s">
        <v>235</v>
      </c>
      <c r="AG28" s="41" t="s">
        <v>129</v>
      </c>
      <c r="AH28" s="43" t="s">
        <v>259</v>
      </c>
      <c r="AI28" s="7"/>
      <c r="AJ28" s="43"/>
      <c r="AK28" s="44"/>
    </row>
    <row r="29" spans="1:37" s="20" customFormat="1" ht="120" x14ac:dyDescent="0.25">
      <c r="A29" s="38" t="s">
        <v>90</v>
      </c>
      <c r="B29" s="37" t="s">
        <v>85</v>
      </c>
      <c r="C29" s="37" t="s">
        <v>130</v>
      </c>
      <c r="D29" s="37" t="s">
        <v>206</v>
      </c>
      <c r="E29" s="37" t="s">
        <v>63</v>
      </c>
      <c r="F29" s="37" t="s">
        <v>64</v>
      </c>
      <c r="G29" s="37" t="s">
        <v>82</v>
      </c>
      <c r="H29" s="37" t="s">
        <v>83</v>
      </c>
      <c r="I29" s="37" t="s">
        <v>51</v>
      </c>
      <c r="J29" s="37" t="s">
        <v>65</v>
      </c>
      <c r="K29" s="37" t="s">
        <v>122</v>
      </c>
      <c r="L29" s="37">
        <v>1</v>
      </c>
      <c r="M29" s="51">
        <v>1.6</v>
      </c>
      <c r="N29" s="51">
        <v>2.4</v>
      </c>
      <c r="O29" s="51">
        <v>0.7</v>
      </c>
      <c r="P29" s="51">
        <v>1</v>
      </c>
      <c r="Q29" s="33"/>
      <c r="R29" s="33"/>
      <c r="S29" s="33"/>
      <c r="T29" s="33"/>
      <c r="U29" s="51"/>
      <c r="V29" s="51"/>
      <c r="W29" s="51"/>
      <c r="X29" s="51"/>
      <c r="Y29" s="51">
        <f t="shared" si="8"/>
        <v>1.425</v>
      </c>
      <c r="Z29" s="41" t="s">
        <v>239</v>
      </c>
      <c r="AA29" s="51"/>
      <c r="AB29" s="41"/>
      <c r="AC29" s="51"/>
      <c r="AD29" s="41"/>
      <c r="AE29" s="51">
        <f t="shared" ref="AE29" si="14">AVERAGE(Y29,AA29,AC29)</f>
        <v>1.425</v>
      </c>
      <c r="AF29" s="41" t="s">
        <v>239</v>
      </c>
      <c r="AG29" s="41" t="s">
        <v>131</v>
      </c>
      <c r="AH29" s="43" t="s">
        <v>275</v>
      </c>
      <c r="AI29" s="7"/>
      <c r="AJ29" s="43"/>
      <c r="AK29" s="44"/>
    </row>
    <row r="30" spans="1:37" s="20" customFormat="1" ht="408.75" customHeight="1" x14ac:dyDescent="0.25">
      <c r="A30" s="38" t="s">
        <v>89</v>
      </c>
      <c r="B30" s="37" t="s">
        <v>85</v>
      </c>
      <c r="C30" s="37" t="s">
        <v>132</v>
      </c>
      <c r="D30" s="37" t="s">
        <v>205</v>
      </c>
      <c r="E30" s="37" t="s">
        <v>63</v>
      </c>
      <c r="F30" s="37" t="s">
        <v>64</v>
      </c>
      <c r="G30" s="37" t="s">
        <v>69</v>
      </c>
      <c r="H30" s="37" t="s">
        <v>88</v>
      </c>
      <c r="I30" s="37" t="s">
        <v>51</v>
      </c>
      <c r="J30" s="37" t="s">
        <v>128</v>
      </c>
      <c r="K30" s="37" t="s">
        <v>67</v>
      </c>
      <c r="L30" s="37">
        <v>1</v>
      </c>
      <c r="M30" s="125">
        <v>56</v>
      </c>
      <c r="N30" s="126"/>
      <c r="O30" s="132"/>
      <c r="P30" s="125"/>
      <c r="Q30" s="126"/>
      <c r="R30" s="132"/>
      <c r="S30" s="125"/>
      <c r="T30" s="126"/>
      <c r="U30" s="132"/>
      <c r="V30" s="125"/>
      <c r="W30" s="126"/>
      <c r="X30" s="132"/>
      <c r="Y30" s="51">
        <f t="shared" si="8"/>
        <v>56</v>
      </c>
      <c r="Z30" s="41" t="s">
        <v>235</v>
      </c>
      <c r="AA30" s="41"/>
      <c r="AB30" s="41"/>
      <c r="AC30" s="41"/>
      <c r="AD30" s="41"/>
      <c r="AE30" s="51">
        <f t="shared" ref="AE30:AE40" si="15">AVERAGE(Y30,AA30,AC30)</f>
        <v>56</v>
      </c>
      <c r="AF30" s="41" t="s">
        <v>235</v>
      </c>
      <c r="AG30" s="37" t="s">
        <v>133</v>
      </c>
      <c r="AH30" s="55" t="s">
        <v>273</v>
      </c>
      <c r="AI30" s="43"/>
      <c r="AJ30" s="43"/>
      <c r="AK30" s="43"/>
    </row>
    <row r="31" spans="1:37" s="20" customFormat="1" ht="216.75" customHeight="1" x14ac:dyDescent="0.25">
      <c r="A31" s="38" t="s">
        <v>89</v>
      </c>
      <c r="B31" s="37" t="s">
        <v>85</v>
      </c>
      <c r="C31" s="37" t="s">
        <v>134</v>
      </c>
      <c r="D31" s="37" t="s">
        <v>218</v>
      </c>
      <c r="E31" s="37" t="s">
        <v>63</v>
      </c>
      <c r="F31" s="37" t="s">
        <v>64</v>
      </c>
      <c r="G31" s="37" t="s">
        <v>69</v>
      </c>
      <c r="H31" s="37" t="s">
        <v>88</v>
      </c>
      <c r="I31" s="37" t="s">
        <v>51</v>
      </c>
      <c r="J31" s="37" t="s">
        <v>52</v>
      </c>
      <c r="K31" s="37" t="s">
        <v>67</v>
      </c>
      <c r="L31" s="37">
        <v>1</v>
      </c>
      <c r="M31" s="125">
        <v>89</v>
      </c>
      <c r="N31" s="126"/>
      <c r="O31" s="132"/>
      <c r="P31" s="125"/>
      <c r="Q31" s="126"/>
      <c r="R31" s="132"/>
      <c r="S31" s="125"/>
      <c r="T31" s="126"/>
      <c r="U31" s="132"/>
      <c r="V31" s="125"/>
      <c r="W31" s="126"/>
      <c r="X31" s="132"/>
      <c r="Y31" s="51">
        <f t="shared" si="8"/>
        <v>89</v>
      </c>
      <c r="Z31" s="41" t="s">
        <v>235</v>
      </c>
      <c r="AA31" s="41"/>
      <c r="AB31" s="41"/>
      <c r="AC31" s="41"/>
      <c r="AD31" s="41"/>
      <c r="AE31" s="51">
        <f t="shared" si="15"/>
        <v>89</v>
      </c>
      <c r="AF31" s="41" t="s">
        <v>235</v>
      </c>
      <c r="AG31" s="41" t="s">
        <v>135</v>
      </c>
      <c r="AH31" s="43" t="s">
        <v>262</v>
      </c>
      <c r="AI31" s="43"/>
      <c r="AJ31" s="43"/>
      <c r="AK31" s="43"/>
    </row>
    <row r="32" spans="1:37" s="20" customFormat="1" ht="156.75" customHeight="1" x14ac:dyDescent="0.25">
      <c r="A32" s="38" t="s">
        <v>92</v>
      </c>
      <c r="B32" s="37" t="s">
        <v>85</v>
      </c>
      <c r="C32" s="37" t="s">
        <v>136</v>
      </c>
      <c r="D32" s="37" t="s">
        <v>234</v>
      </c>
      <c r="E32" s="37" t="s">
        <v>63</v>
      </c>
      <c r="F32" s="37" t="s">
        <v>64</v>
      </c>
      <c r="G32" s="37" t="s">
        <v>69</v>
      </c>
      <c r="H32" s="37" t="s">
        <v>91</v>
      </c>
      <c r="I32" s="37" t="s">
        <v>51</v>
      </c>
      <c r="J32" s="37" t="s">
        <v>121</v>
      </c>
      <c r="K32" s="37" t="s">
        <v>122</v>
      </c>
      <c r="L32" s="37">
        <v>2</v>
      </c>
      <c r="M32" s="51">
        <v>18</v>
      </c>
      <c r="N32" s="41">
        <v>-5</v>
      </c>
      <c r="O32" s="41">
        <v>-2</v>
      </c>
      <c r="P32" s="41">
        <v>6</v>
      </c>
      <c r="Q32" s="41"/>
      <c r="R32" s="41"/>
      <c r="S32" s="41"/>
      <c r="T32" s="41"/>
      <c r="U32" s="41"/>
      <c r="V32" s="41"/>
      <c r="W32" s="41"/>
      <c r="X32" s="41"/>
      <c r="Y32" s="51">
        <f>AVERAGE(M32:P32)</f>
        <v>4.25</v>
      </c>
      <c r="Z32" s="41" t="s">
        <v>235</v>
      </c>
      <c r="AA32" s="31"/>
      <c r="AB32" s="41"/>
      <c r="AC32" s="41"/>
      <c r="AD32" s="41"/>
      <c r="AE32" s="51">
        <f t="shared" si="15"/>
        <v>4.25</v>
      </c>
      <c r="AF32" s="41" t="s">
        <v>235</v>
      </c>
      <c r="AG32" s="41" t="s">
        <v>195</v>
      </c>
      <c r="AH32" s="43" t="s">
        <v>261</v>
      </c>
      <c r="AI32" s="43"/>
      <c r="AJ32" s="43"/>
      <c r="AK32" s="43"/>
    </row>
    <row r="33" spans="1:37" s="20" customFormat="1" ht="120" x14ac:dyDescent="0.25">
      <c r="A33" s="38" t="s">
        <v>92</v>
      </c>
      <c r="B33" s="37" t="s">
        <v>85</v>
      </c>
      <c r="C33" s="37" t="s">
        <v>137</v>
      </c>
      <c r="D33" s="37" t="s">
        <v>260</v>
      </c>
      <c r="E33" s="37" t="s">
        <v>63</v>
      </c>
      <c r="F33" s="37" t="s">
        <v>64</v>
      </c>
      <c r="G33" s="37" t="s">
        <v>69</v>
      </c>
      <c r="H33" s="37" t="s">
        <v>91</v>
      </c>
      <c r="I33" s="37" t="s">
        <v>51</v>
      </c>
      <c r="J33" s="37" t="s">
        <v>121</v>
      </c>
      <c r="K33" s="37" t="s">
        <v>122</v>
      </c>
      <c r="L33" s="37">
        <v>2</v>
      </c>
      <c r="M33" s="51">
        <v>-13</v>
      </c>
      <c r="N33" s="51">
        <v>140</v>
      </c>
      <c r="O33" s="51">
        <v>-29</v>
      </c>
      <c r="P33" s="51">
        <v>12</v>
      </c>
      <c r="Q33" s="41"/>
      <c r="R33" s="41"/>
      <c r="S33" s="41"/>
      <c r="T33" s="41"/>
      <c r="U33" s="41"/>
      <c r="V33" s="41"/>
      <c r="W33" s="41"/>
      <c r="X33" s="41"/>
      <c r="Y33" s="51">
        <f>AVERAGE(M33:P33)</f>
        <v>27.5</v>
      </c>
      <c r="Z33" s="41" t="s">
        <v>239</v>
      </c>
      <c r="AA33" s="41"/>
      <c r="AB33" s="41"/>
      <c r="AC33" s="41"/>
      <c r="AD33" s="41"/>
      <c r="AE33" s="51">
        <f t="shared" si="15"/>
        <v>27.5</v>
      </c>
      <c r="AF33" s="41" t="s">
        <v>239</v>
      </c>
      <c r="AG33" s="41" t="s">
        <v>196</v>
      </c>
      <c r="AH33" s="43" t="s">
        <v>274</v>
      </c>
      <c r="AI33" s="43"/>
      <c r="AJ33" s="43"/>
      <c r="AK33" s="43"/>
    </row>
    <row r="34" spans="1:37" s="20" customFormat="1" ht="127.5" customHeight="1" x14ac:dyDescent="0.25">
      <c r="A34" s="38" t="s">
        <v>92</v>
      </c>
      <c r="B34" s="37" t="s">
        <v>85</v>
      </c>
      <c r="C34" s="37" t="s">
        <v>138</v>
      </c>
      <c r="D34" s="43" t="s">
        <v>252</v>
      </c>
      <c r="E34" s="37" t="s">
        <v>63</v>
      </c>
      <c r="F34" s="37" t="s">
        <v>64</v>
      </c>
      <c r="G34" s="37" t="s">
        <v>69</v>
      </c>
      <c r="H34" s="37" t="s">
        <v>91</v>
      </c>
      <c r="I34" s="37" t="s">
        <v>51</v>
      </c>
      <c r="J34" s="37" t="s">
        <v>121</v>
      </c>
      <c r="K34" s="37" t="s">
        <v>122</v>
      </c>
      <c r="L34" s="37">
        <v>2</v>
      </c>
      <c r="M34" s="41">
        <v>52</v>
      </c>
      <c r="N34" s="41">
        <v>47</v>
      </c>
      <c r="O34" s="41">
        <v>31</v>
      </c>
      <c r="P34" s="41">
        <v>65</v>
      </c>
      <c r="Q34" s="41"/>
      <c r="R34" s="41"/>
      <c r="S34" s="41"/>
      <c r="T34" s="41"/>
      <c r="U34" s="41"/>
      <c r="V34" s="41"/>
      <c r="W34" s="41"/>
      <c r="X34" s="41"/>
      <c r="Y34" s="51">
        <f>AVERAGE(M34:P34)</f>
        <v>48.75</v>
      </c>
      <c r="Z34" s="41" t="s">
        <v>235</v>
      </c>
      <c r="AA34" s="51"/>
      <c r="AB34" s="41"/>
      <c r="AC34" s="51"/>
      <c r="AD34" s="41"/>
      <c r="AE34" s="51">
        <f t="shared" si="15"/>
        <v>48.75</v>
      </c>
      <c r="AF34" s="41" t="s">
        <v>235</v>
      </c>
      <c r="AG34" s="41" t="s">
        <v>197</v>
      </c>
      <c r="AH34" s="43" t="s">
        <v>253</v>
      </c>
      <c r="AI34" s="43"/>
      <c r="AJ34" s="43"/>
      <c r="AK34" s="43"/>
    </row>
    <row r="35" spans="1:37" s="20" customFormat="1" ht="126" customHeight="1" x14ac:dyDescent="0.25">
      <c r="A35" s="38" t="s">
        <v>92</v>
      </c>
      <c r="B35" s="37" t="s">
        <v>85</v>
      </c>
      <c r="C35" s="37" t="s">
        <v>139</v>
      </c>
      <c r="D35" s="37" t="s">
        <v>204</v>
      </c>
      <c r="E35" s="37" t="s">
        <v>63</v>
      </c>
      <c r="F35" s="37" t="s">
        <v>64</v>
      </c>
      <c r="G35" s="37" t="s">
        <v>69</v>
      </c>
      <c r="H35" s="37" t="s">
        <v>76</v>
      </c>
      <c r="I35" s="37" t="s">
        <v>51</v>
      </c>
      <c r="J35" s="37" t="s">
        <v>52</v>
      </c>
      <c r="K35" s="37" t="s">
        <v>122</v>
      </c>
      <c r="L35" s="37">
        <v>1</v>
      </c>
      <c r="M35" s="51">
        <v>100</v>
      </c>
      <c r="N35" s="51">
        <v>100</v>
      </c>
      <c r="O35" s="51">
        <v>100</v>
      </c>
      <c r="P35" s="51">
        <v>100</v>
      </c>
      <c r="Q35" s="41"/>
      <c r="R35" s="41"/>
      <c r="S35" s="41"/>
      <c r="T35" s="41"/>
      <c r="U35" s="41"/>
      <c r="V35" s="41"/>
      <c r="W35" s="41"/>
      <c r="X35" s="41"/>
      <c r="Y35" s="51">
        <f>AVERAGE(M35:P35)</f>
        <v>100</v>
      </c>
      <c r="Z35" s="41" t="s">
        <v>235</v>
      </c>
      <c r="AA35" s="41"/>
      <c r="AB35" s="41"/>
      <c r="AC35" s="41"/>
      <c r="AD35" s="41"/>
      <c r="AE35" s="51">
        <f t="shared" si="15"/>
        <v>100</v>
      </c>
      <c r="AF35" s="41" t="s">
        <v>235</v>
      </c>
      <c r="AG35" s="41" t="s">
        <v>140</v>
      </c>
      <c r="AH35" s="43" t="s">
        <v>251</v>
      </c>
      <c r="AI35" s="43"/>
      <c r="AJ35" s="43"/>
      <c r="AK35" s="43"/>
    </row>
    <row r="36" spans="1:37" s="20" customFormat="1" ht="108" customHeight="1" x14ac:dyDescent="0.25">
      <c r="A36" s="38" t="s">
        <v>93</v>
      </c>
      <c r="B36" s="37" t="s">
        <v>85</v>
      </c>
      <c r="C36" s="37" t="s">
        <v>141</v>
      </c>
      <c r="D36" s="37" t="s">
        <v>229</v>
      </c>
      <c r="E36" s="37" t="s">
        <v>63</v>
      </c>
      <c r="F36" s="37" t="s">
        <v>64</v>
      </c>
      <c r="G36" s="37" t="s">
        <v>78</v>
      </c>
      <c r="H36" s="37" t="s">
        <v>94</v>
      </c>
      <c r="I36" s="37" t="s">
        <v>51</v>
      </c>
      <c r="J36" s="37" t="s">
        <v>65</v>
      </c>
      <c r="K36" s="37" t="s">
        <v>73</v>
      </c>
      <c r="L36" s="37">
        <v>3</v>
      </c>
      <c r="M36" s="114">
        <v>100</v>
      </c>
      <c r="N36" s="114"/>
      <c r="O36" s="114"/>
      <c r="P36" s="114"/>
      <c r="Q36" s="126"/>
      <c r="R36" s="126"/>
      <c r="S36" s="126"/>
      <c r="T36" s="132"/>
      <c r="U36" s="126"/>
      <c r="V36" s="126"/>
      <c r="W36" s="126"/>
      <c r="X36" s="132"/>
      <c r="Y36" s="51">
        <f>AVERAGE(M36:P36)</f>
        <v>100</v>
      </c>
      <c r="Z36" s="41" t="s">
        <v>235</v>
      </c>
      <c r="AA36" s="41"/>
      <c r="AB36" s="41"/>
      <c r="AC36" s="41"/>
      <c r="AD36" s="41"/>
      <c r="AE36" s="51">
        <f t="shared" si="15"/>
        <v>100</v>
      </c>
      <c r="AF36" s="41" t="s">
        <v>235</v>
      </c>
      <c r="AG36" s="41" t="s">
        <v>142</v>
      </c>
      <c r="AH36" s="43" t="s">
        <v>263</v>
      </c>
      <c r="AI36" s="43"/>
      <c r="AJ36" s="43"/>
      <c r="AK36" s="43"/>
    </row>
    <row r="37" spans="1:37" s="20" customFormat="1" ht="106.5" customHeight="1" x14ac:dyDescent="0.25">
      <c r="A37" s="38" t="s">
        <v>93</v>
      </c>
      <c r="B37" s="37" t="s">
        <v>85</v>
      </c>
      <c r="C37" s="37" t="s">
        <v>143</v>
      </c>
      <c r="D37" s="37" t="s">
        <v>203</v>
      </c>
      <c r="E37" s="37" t="s">
        <v>63</v>
      </c>
      <c r="F37" s="37" t="s">
        <v>64</v>
      </c>
      <c r="G37" s="37" t="s">
        <v>69</v>
      </c>
      <c r="H37" s="37" t="s">
        <v>144</v>
      </c>
      <c r="I37" s="37" t="s">
        <v>51</v>
      </c>
      <c r="J37" s="37" t="s">
        <v>128</v>
      </c>
      <c r="K37" s="37" t="s">
        <v>67</v>
      </c>
      <c r="L37" s="37">
        <v>1</v>
      </c>
      <c r="M37" s="125">
        <v>97</v>
      </c>
      <c r="N37" s="126"/>
      <c r="O37" s="132"/>
      <c r="P37" s="125"/>
      <c r="Q37" s="126"/>
      <c r="R37" s="132"/>
      <c r="S37" s="125"/>
      <c r="T37" s="126"/>
      <c r="U37" s="132"/>
      <c r="V37" s="125"/>
      <c r="W37" s="126"/>
      <c r="X37" s="132"/>
      <c r="Y37" s="51">
        <f>AVERAGE(M37:O37)</f>
        <v>97</v>
      </c>
      <c r="Z37" s="41" t="s">
        <v>235</v>
      </c>
      <c r="AA37" s="41"/>
      <c r="AB37" s="41"/>
      <c r="AC37" s="41"/>
      <c r="AD37" s="41"/>
      <c r="AE37" s="51">
        <f t="shared" si="15"/>
        <v>97</v>
      </c>
      <c r="AF37" s="41" t="s">
        <v>235</v>
      </c>
      <c r="AG37" s="41" t="s">
        <v>145</v>
      </c>
      <c r="AH37" s="43" t="s">
        <v>264</v>
      </c>
      <c r="AI37" s="43"/>
      <c r="AJ37" s="43"/>
      <c r="AK37" s="43"/>
    </row>
    <row r="38" spans="1:37" s="20" customFormat="1" ht="123" customHeight="1" x14ac:dyDescent="0.25">
      <c r="A38" s="38" t="s">
        <v>93</v>
      </c>
      <c r="B38" s="37" t="s">
        <v>85</v>
      </c>
      <c r="C38" s="37" t="s">
        <v>214</v>
      </c>
      <c r="D38" s="37" t="s">
        <v>221</v>
      </c>
      <c r="E38" s="37" t="s">
        <v>63</v>
      </c>
      <c r="F38" s="37" t="s">
        <v>64</v>
      </c>
      <c r="G38" s="37" t="s">
        <v>69</v>
      </c>
      <c r="H38" s="37" t="s">
        <v>144</v>
      </c>
      <c r="I38" s="37" t="s">
        <v>51</v>
      </c>
      <c r="J38" s="37" t="s">
        <v>65</v>
      </c>
      <c r="K38" s="37" t="s">
        <v>67</v>
      </c>
      <c r="L38" s="37">
        <v>1</v>
      </c>
      <c r="M38" s="125">
        <v>81</v>
      </c>
      <c r="N38" s="126"/>
      <c r="O38" s="132"/>
      <c r="P38" s="125"/>
      <c r="Q38" s="126"/>
      <c r="R38" s="132"/>
      <c r="S38" s="125"/>
      <c r="T38" s="126"/>
      <c r="U38" s="132"/>
      <c r="V38" s="125"/>
      <c r="W38" s="126"/>
      <c r="X38" s="132"/>
      <c r="Y38" s="51">
        <f>AVERAGE(M38:O38)</f>
        <v>81</v>
      </c>
      <c r="Z38" s="41" t="s">
        <v>239</v>
      </c>
      <c r="AA38" s="41"/>
      <c r="AB38" s="41"/>
      <c r="AC38" s="41"/>
      <c r="AD38" s="41"/>
      <c r="AE38" s="51">
        <f t="shared" si="15"/>
        <v>81</v>
      </c>
      <c r="AF38" s="41" t="s">
        <v>239</v>
      </c>
      <c r="AG38" s="41" t="s">
        <v>215</v>
      </c>
      <c r="AH38" s="43" t="s">
        <v>265</v>
      </c>
      <c r="AI38" s="43"/>
      <c r="AJ38" s="43"/>
      <c r="AK38" s="43"/>
    </row>
    <row r="39" spans="1:37" s="20" customFormat="1" ht="107.25" customHeight="1" x14ac:dyDescent="0.25">
      <c r="A39" s="38" t="s">
        <v>192</v>
      </c>
      <c r="B39" s="37" t="s">
        <v>97</v>
      </c>
      <c r="C39" s="37" t="s">
        <v>198</v>
      </c>
      <c r="D39" s="37" t="s">
        <v>219</v>
      </c>
      <c r="E39" s="37" t="s">
        <v>63</v>
      </c>
      <c r="F39" s="37" t="s">
        <v>64</v>
      </c>
      <c r="G39" s="37" t="s">
        <v>98</v>
      </c>
      <c r="H39" s="37" t="s">
        <v>98</v>
      </c>
      <c r="I39" s="37" t="s">
        <v>51</v>
      </c>
      <c r="J39" s="37" t="s">
        <v>52</v>
      </c>
      <c r="K39" s="37" t="s">
        <v>73</v>
      </c>
      <c r="L39" s="37">
        <v>1</v>
      </c>
      <c r="M39" s="125">
        <v>100</v>
      </c>
      <c r="N39" s="126"/>
      <c r="O39" s="126"/>
      <c r="P39" s="132"/>
      <c r="Q39" s="125"/>
      <c r="R39" s="126"/>
      <c r="S39" s="126"/>
      <c r="T39" s="132"/>
      <c r="U39" s="125"/>
      <c r="V39" s="126"/>
      <c r="W39" s="126"/>
      <c r="X39" s="132"/>
      <c r="Y39" s="41">
        <f>AVERAGE(M39)</f>
        <v>100</v>
      </c>
      <c r="Z39" s="41" t="s">
        <v>235</v>
      </c>
      <c r="AA39" s="50"/>
      <c r="AB39" s="41"/>
      <c r="AC39" s="41"/>
      <c r="AD39" s="41"/>
      <c r="AE39" s="50">
        <f t="shared" si="15"/>
        <v>100</v>
      </c>
      <c r="AF39" s="41" t="s">
        <v>235</v>
      </c>
      <c r="AG39" s="41" t="s">
        <v>140</v>
      </c>
      <c r="AH39" s="43" t="s">
        <v>238</v>
      </c>
      <c r="AI39" s="43"/>
      <c r="AJ39" s="43"/>
      <c r="AK39" s="43"/>
    </row>
    <row r="40" spans="1:37" s="20" customFormat="1" ht="116.25" customHeight="1" x14ac:dyDescent="0.25">
      <c r="A40" s="38" t="s">
        <v>192</v>
      </c>
      <c r="B40" s="37" t="s">
        <v>97</v>
      </c>
      <c r="C40" s="37" t="s">
        <v>146</v>
      </c>
      <c r="D40" s="37" t="s">
        <v>202</v>
      </c>
      <c r="E40" s="37" t="s">
        <v>63</v>
      </c>
      <c r="F40" s="37" t="s">
        <v>64</v>
      </c>
      <c r="G40" s="37" t="s">
        <v>98</v>
      </c>
      <c r="H40" s="37" t="s">
        <v>98</v>
      </c>
      <c r="I40" s="37" t="s">
        <v>51</v>
      </c>
      <c r="J40" s="37" t="s">
        <v>128</v>
      </c>
      <c r="K40" s="37" t="s">
        <v>73</v>
      </c>
      <c r="L40" s="37">
        <v>1</v>
      </c>
      <c r="M40" s="125">
        <v>100</v>
      </c>
      <c r="N40" s="126"/>
      <c r="O40" s="126"/>
      <c r="P40" s="132"/>
      <c r="Q40" s="125"/>
      <c r="R40" s="126"/>
      <c r="S40" s="126"/>
      <c r="T40" s="132"/>
      <c r="U40" s="125"/>
      <c r="V40" s="126"/>
      <c r="W40" s="126"/>
      <c r="X40" s="132"/>
      <c r="Y40" s="41">
        <f>AVERAGE(M40)</f>
        <v>100</v>
      </c>
      <c r="Z40" s="41" t="s">
        <v>235</v>
      </c>
      <c r="AA40" s="50"/>
      <c r="AB40" s="41"/>
      <c r="AC40" s="41"/>
      <c r="AD40" s="41"/>
      <c r="AE40" s="50">
        <f t="shared" si="15"/>
        <v>100</v>
      </c>
      <c r="AF40" s="41" t="s">
        <v>235</v>
      </c>
      <c r="AG40" s="41" t="s">
        <v>147</v>
      </c>
      <c r="AH40" s="43" t="s">
        <v>237</v>
      </c>
      <c r="AI40" s="43"/>
      <c r="AJ40" s="43"/>
      <c r="AK40" s="43"/>
    </row>
    <row r="41" spans="1:37" s="20" customFormat="1" ht="84.75" customHeight="1" x14ac:dyDescent="0.25">
      <c r="A41" s="17"/>
      <c r="B41" s="18"/>
      <c r="D41" s="23"/>
      <c r="E41" s="26"/>
      <c r="F41" s="18"/>
      <c r="J41" s="18"/>
      <c r="K41" s="18"/>
      <c r="L41" s="18"/>
      <c r="M41" s="18"/>
      <c r="N41" s="18"/>
      <c r="O41" s="18"/>
      <c r="P41" s="18"/>
      <c r="Q41" s="18"/>
      <c r="R41" s="18"/>
      <c r="S41" s="18"/>
      <c r="T41" s="18"/>
      <c r="U41" s="18"/>
      <c r="V41" s="18"/>
      <c r="W41" s="18"/>
      <c r="X41" s="18"/>
      <c r="Y41" s="18"/>
      <c r="Z41" s="18"/>
      <c r="AA41" s="18"/>
      <c r="AC41" s="18"/>
      <c r="AE41" s="18"/>
      <c r="AH41" s="25"/>
      <c r="AI41" s="30"/>
      <c r="AJ41" s="30"/>
      <c r="AK41" s="30"/>
    </row>
    <row r="42" spans="1:37" s="20" customFormat="1" ht="84.75" customHeight="1" x14ac:dyDescent="0.25">
      <c r="A42" s="17"/>
      <c r="B42" s="18"/>
      <c r="D42" s="23"/>
      <c r="E42" s="26"/>
      <c r="F42" s="18"/>
      <c r="J42" s="18"/>
      <c r="K42" s="18"/>
      <c r="L42" s="18"/>
      <c r="M42" s="18"/>
      <c r="N42" s="18"/>
      <c r="O42" s="18"/>
      <c r="P42" s="18"/>
      <c r="Q42" s="18"/>
      <c r="R42" s="18"/>
      <c r="S42" s="18"/>
      <c r="T42" s="18"/>
      <c r="U42" s="18"/>
      <c r="V42" s="18"/>
      <c r="W42" s="18"/>
      <c r="X42" s="18"/>
      <c r="Y42" s="18"/>
      <c r="Z42" s="18"/>
      <c r="AA42" s="18"/>
      <c r="AC42" s="18"/>
      <c r="AE42" s="18"/>
      <c r="AH42" s="25"/>
      <c r="AI42" s="30"/>
      <c r="AJ42" s="30"/>
      <c r="AK42" s="30"/>
    </row>
    <row r="43" spans="1:37" s="20" customFormat="1" ht="84.75" customHeight="1" x14ac:dyDescent="0.25">
      <c r="A43" s="17"/>
      <c r="B43" s="18"/>
      <c r="D43" s="23"/>
      <c r="E43" s="26"/>
      <c r="F43" s="18"/>
      <c r="J43" s="18"/>
      <c r="K43" s="18"/>
      <c r="L43" s="18"/>
      <c r="M43" s="18"/>
      <c r="N43" s="18"/>
      <c r="O43" s="18"/>
      <c r="P43" s="18"/>
      <c r="Q43" s="18"/>
      <c r="R43" s="18"/>
      <c r="S43" s="18"/>
      <c r="T43" s="18"/>
      <c r="U43" s="18"/>
      <c r="V43" s="18"/>
      <c r="W43" s="18"/>
      <c r="X43" s="18"/>
      <c r="Y43" s="18"/>
      <c r="Z43" s="18"/>
      <c r="AA43" s="18"/>
      <c r="AC43" s="18"/>
      <c r="AE43" s="18"/>
      <c r="AH43" s="25"/>
      <c r="AI43" s="30"/>
      <c r="AJ43" s="30"/>
      <c r="AK43" s="30"/>
    </row>
    <row r="44" spans="1:37" s="20" customFormat="1" ht="84.75" customHeight="1" x14ac:dyDescent="0.25">
      <c r="A44" s="17"/>
      <c r="B44" s="18"/>
      <c r="D44" s="23"/>
      <c r="E44" s="26"/>
      <c r="F44" s="18"/>
      <c r="J44" s="18"/>
      <c r="K44" s="18"/>
      <c r="L44" s="18"/>
      <c r="M44" s="18"/>
      <c r="N44" s="18"/>
      <c r="O44" s="18"/>
      <c r="P44" s="18"/>
      <c r="Q44" s="18"/>
      <c r="R44" s="18"/>
      <c r="S44" s="18"/>
      <c r="T44" s="18"/>
      <c r="U44" s="18"/>
      <c r="V44" s="18"/>
      <c r="W44" s="18"/>
      <c r="X44" s="18"/>
      <c r="Y44" s="18"/>
      <c r="Z44" s="18"/>
      <c r="AA44" s="18"/>
      <c r="AC44" s="18"/>
      <c r="AE44" s="18"/>
      <c r="AH44" s="25"/>
      <c r="AI44" s="30"/>
      <c r="AJ44" s="30"/>
      <c r="AK44" s="30"/>
    </row>
    <row r="45" spans="1:37" s="20" customFormat="1" ht="84.75" customHeight="1" x14ac:dyDescent="0.25">
      <c r="A45" s="17"/>
      <c r="B45" s="18"/>
      <c r="D45" s="23"/>
      <c r="E45" s="26"/>
      <c r="F45" s="18"/>
      <c r="J45" s="18"/>
      <c r="K45" s="18"/>
      <c r="L45" s="18"/>
      <c r="M45" s="18"/>
      <c r="N45" s="18"/>
      <c r="O45" s="18"/>
      <c r="P45" s="18"/>
      <c r="Q45" s="18"/>
      <c r="R45" s="18"/>
      <c r="S45" s="18"/>
      <c r="T45" s="18"/>
      <c r="U45" s="18"/>
      <c r="V45" s="18"/>
      <c r="W45" s="18"/>
      <c r="X45" s="18"/>
      <c r="Y45" s="18"/>
      <c r="Z45" s="18"/>
      <c r="AA45" s="18"/>
      <c r="AC45" s="18"/>
      <c r="AE45" s="18"/>
      <c r="AH45" s="25"/>
      <c r="AI45" s="30"/>
      <c r="AJ45" s="30"/>
      <c r="AK45" s="30"/>
    </row>
    <row r="46" spans="1:37" s="20" customFormat="1" ht="84.75" customHeight="1" x14ac:dyDescent="0.25">
      <c r="A46" s="17"/>
      <c r="B46" s="18"/>
      <c r="D46" s="23"/>
      <c r="E46" s="26"/>
      <c r="F46" s="18"/>
      <c r="J46" s="18"/>
      <c r="K46" s="18"/>
      <c r="L46" s="18"/>
      <c r="M46" s="18"/>
      <c r="N46" s="18"/>
      <c r="O46" s="18"/>
      <c r="P46" s="18"/>
      <c r="Q46" s="18"/>
      <c r="R46" s="18"/>
      <c r="S46" s="18"/>
      <c r="T46" s="18"/>
      <c r="U46" s="18"/>
      <c r="V46" s="18"/>
      <c r="W46" s="18"/>
      <c r="X46" s="18"/>
      <c r="Y46" s="18"/>
      <c r="Z46" s="18"/>
      <c r="AA46" s="18"/>
      <c r="AC46" s="18"/>
      <c r="AE46" s="18"/>
      <c r="AH46" s="25"/>
      <c r="AI46" s="30"/>
      <c r="AJ46" s="30"/>
      <c r="AK46" s="30"/>
    </row>
    <row r="47" spans="1:37" s="20" customFormat="1" ht="84.75" customHeight="1" x14ac:dyDescent="0.25">
      <c r="A47" s="17"/>
      <c r="B47" s="18"/>
      <c r="D47" s="23"/>
      <c r="E47" s="26"/>
      <c r="F47" s="18"/>
      <c r="J47" s="18"/>
      <c r="K47" s="18"/>
      <c r="L47" s="18"/>
      <c r="M47" s="18"/>
      <c r="N47" s="18"/>
      <c r="O47" s="18"/>
      <c r="P47" s="18"/>
      <c r="Q47" s="18"/>
      <c r="R47" s="18"/>
      <c r="S47" s="18"/>
      <c r="T47" s="18"/>
      <c r="U47" s="18"/>
      <c r="V47" s="18"/>
      <c r="W47" s="18"/>
      <c r="X47" s="18"/>
      <c r="Y47" s="18"/>
      <c r="Z47" s="18"/>
      <c r="AA47" s="18"/>
      <c r="AC47" s="18"/>
      <c r="AE47" s="18"/>
      <c r="AH47" s="25"/>
      <c r="AI47" s="30"/>
      <c r="AJ47" s="30"/>
      <c r="AK47" s="30"/>
    </row>
    <row r="48" spans="1:37" s="20" customFormat="1" ht="84.75" customHeight="1" x14ac:dyDescent="0.25">
      <c r="A48" s="17"/>
      <c r="B48" s="18"/>
      <c r="D48" s="23"/>
      <c r="E48" s="26"/>
      <c r="F48" s="18"/>
      <c r="J48" s="18"/>
      <c r="K48" s="18"/>
      <c r="L48" s="18"/>
      <c r="M48" s="18"/>
      <c r="N48" s="18"/>
      <c r="O48" s="18"/>
      <c r="P48" s="18"/>
      <c r="Q48" s="18"/>
      <c r="R48" s="18"/>
      <c r="S48" s="18"/>
      <c r="T48" s="18"/>
      <c r="U48" s="18"/>
      <c r="V48" s="18"/>
      <c r="W48" s="18"/>
      <c r="X48" s="18"/>
      <c r="Y48" s="18"/>
      <c r="Z48" s="18"/>
      <c r="AA48" s="18"/>
      <c r="AC48" s="18"/>
      <c r="AE48" s="18"/>
      <c r="AH48" s="25"/>
      <c r="AI48" s="30"/>
      <c r="AJ48" s="30"/>
      <c r="AK48" s="30"/>
    </row>
    <row r="49" spans="1:37" s="20" customFormat="1" ht="84.75" customHeight="1" x14ac:dyDescent="0.25">
      <c r="A49" s="17"/>
      <c r="B49" s="18"/>
      <c r="D49" s="23"/>
      <c r="E49" s="26"/>
      <c r="F49" s="18"/>
      <c r="J49" s="18"/>
      <c r="K49" s="18"/>
      <c r="L49" s="18"/>
      <c r="M49" s="18"/>
      <c r="N49" s="18"/>
      <c r="O49" s="18"/>
      <c r="P49" s="18"/>
      <c r="Q49" s="18"/>
      <c r="R49" s="18"/>
      <c r="S49" s="18"/>
      <c r="T49" s="18"/>
      <c r="U49" s="18"/>
      <c r="V49" s="18"/>
      <c r="W49" s="18"/>
      <c r="X49" s="18"/>
      <c r="Y49" s="18"/>
      <c r="Z49" s="18"/>
      <c r="AA49" s="18"/>
      <c r="AC49" s="18"/>
      <c r="AE49" s="18"/>
      <c r="AH49" s="25"/>
      <c r="AI49" s="30"/>
      <c r="AJ49" s="30"/>
      <c r="AK49" s="30"/>
    </row>
    <row r="50" spans="1:37" s="20" customFormat="1" ht="84.75" customHeight="1" x14ac:dyDescent="0.25">
      <c r="A50" s="17"/>
      <c r="B50" s="18"/>
      <c r="D50" s="23"/>
      <c r="E50" s="26"/>
      <c r="F50" s="18"/>
      <c r="J50" s="18"/>
      <c r="K50" s="18"/>
      <c r="L50" s="18"/>
      <c r="M50" s="18"/>
      <c r="N50" s="18"/>
      <c r="O50" s="18"/>
      <c r="P50" s="18"/>
      <c r="Q50" s="18"/>
      <c r="R50" s="18"/>
      <c r="S50" s="18"/>
      <c r="T50" s="18"/>
      <c r="U50" s="18"/>
      <c r="V50" s="18"/>
      <c r="W50" s="18"/>
      <c r="X50" s="18"/>
      <c r="Y50" s="18"/>
      <c r="Z50" s="18"/>
      <c r="AA50" s="18"/>
      <c r="AC50" s="18"/>
      <c r="AE50" s="18"/>
      <c r="AH50" s="25"/>
      <c r="AI50" s="30"/>
      <c r="AJ50" s="30"/>
      <c r="AK50" s="30"/>
    </row>
    <row r="51" spans="1:37" s="20" customFormat="1" ht="84.75" customHeight="1" x14ac:dyDescent="0.25">
      <c r="A51" s="17"/>
      <c r="B51" s="18"/>
      <c r="D51" s="23"/>
      <c r="E51" s="26"/>
      <c r="F51" s="18"/>
      <c r="J51" s="18"/>
      <c r="K51" s="18"/>
      <c r="L51" s="18"/>
      <c r="M51" s="18"/>
      <c r="N51" s="18"/>
      <c r="O51" s="18"/>
      <c r="P51" s="18"/>
      <c r="Q51" s="18"/>
      <c r="R51" s="18"/>
      <c r="S51" s="18"/>
      <c r="T51" s="18"/>
      <c r="U51" s="18"/>
      <c r="V51" s="18"/>
      <c r="W51" s="18"/>
      <c r="X51" s="18"/>
      <c r="Y51" s="18"/>
      <c r="Z51" s="18"/>
      <c r="AA51" s="18"/>
      <c r="AC51" s="18"/>
      <c r="AE51" s="18"/>
      <c r="AH51" s="25"/>
      <c r="AI51" s="30"/>
      <c r="AJ51" s="30"/>
      <c r="AK51" s="30"/>
    </row>
    <row r="52" spans="1:37" s="20" customFormat="1" ht="84.75" customHeight="1" x14ac:dyDescent="0.25">
      <c r="A52" s="17"/>
      <c r="B52" s="18"/>
      <c r="D52" s="23"/>
      <c r="E52" s="26"/>
      <c r="F52" s="18"/>
      <c r="J52" s="18"/>
      <c r="K52" s="18"/>
      <c r="L52" s="18"/>
      <c r="M52" s="18"/>
      <c r="N52" s="18"/>
      <c r="O52" s="18"/>
      <c r="P52" s="18"/>
      <c r="Q52" s="18"/>
      <c r="R52" s="18"/>
      <c r="S52" s="18"/>
      <c r="T52" s="18"/>
      <c r="U52" s="18"/>
      <c r="V52" s="18"/>
      <c r="W52" s="18"/>
      <c r="X52" s="18"/>
      <c r="Y52" s="18"/>
      <c r="Z52" s="18"/>
      <c r="AA52" s="18"/>
      <c r="AC52" s="18"/>
      <c r="AE52" s="18"/>
      <c r="AH52" s="25"/>
      <c r="AI52" s="30"/>
      <c r="AJ52" s="30"/>
      <c r="AK52" s="30"/>
    </row>
    <row r="53" spans="1:37" s="20" customFormat="1" ht="84.75" customHeight="1" x14ac:dyDescent="0.25">
      <c r="A53" s="17"/>
      <c r="B53" s="18"/>
      <c r="D53" s="23"/>
      <c r="E53" s="26"/>
      <c r="F53" s="18"/>
      <c r="J53" s="18"/>
      <c r="K53" s="18"/>
      <c r="L53" s="18"/>
      <c r="M53" s="18"/>
      <c r="N53" s="18"/>
      <c r="O53" s="18"/>
      <c r="P53" s="18"/>
      <c r="Q53" s="18"/>
      <c r="R53" s="18"/>
      <c r="S53" s="18"/>
      <c r="T53" s="18"/>
      <c r="U53" s="18"/>
      <c r="V53" s="18"/>
      <c r="W53" s="18"/>
      <c r="X53" s="18"/>
      <c r="Y53" s="18"/>
      <c r="Z53" s="18"/>
      <c r="AA53" s="18"/>
      <c r="AC53" s="18"/>
      <c r="AE53" s="18"/>
      <c r="AH53" s="25"/>
      <c r="AI53" s="30"/>
      <c r="AJ53" s="30"/>
      <c r="AK53" s="30"/>
    </row>
    <row r="54" spans="1:37" s="20" customFormat="1" ht="84.75" customHeight="1" x14ac:dyDescent="0.25">
      <c r="A54" s="17"/>
      <c r="B54" s="18"/>
      <c r="D54" s="23"/>
      <c r="E54" s="26"/>
      <c r="F54" s="18"/>
      <c r="J54" s="18"/>
      <c r="K54" s="18"/>
      <c r="L54" s="18"/>
      <c r="M54" s="18"/>
      <c r="N54" s="18"/>
      <c r="O54" s="18"/>
      <c r="P54" s="18"/>
      <c r="Q54" s="18"/>
      <c r="R54" s="18"/>
      <c r="S54" s="18"/>
      <c r="T54" s="18"/>
      <c r="U54" s="18"/>
      <c r="V54" s="18"/>
      <c r="W54" s="18"/>
      <c r="X54" s="18"/>
      <c r="Y54" s="18"/>
      <c r="Z54" s="18"/>
      <c r="AA54" s="18"/>
      <c r="AC54" s="18"/>
      <c r="AE54" s="18"/>
      <c r="AH54" s="25"/>
      <c r="AI54" s="30"/>
      <c r="AJ54" s="30"/>
      <c r="AK54" s="30"/>
    </row>
    <row r="55" spans="1:37" s="20" customFormat="1" ht="84.75" customHeight="1" x14ac:dyDescent="0.25">
      <c r="A55" s="17"/>
      <c r="B55" s="18"/>
      <c r="D55" s="23"/>
      <c r="E55" s="26"/>
      <c r="F55" s="18"/>
      <c r="J55" s="18"/>
      <c r="K55" s="18"/>
      <c r="L55" s="18"/>
      <c r="M55" s="18"/>
      <c r="N55" s="18"/>
      <c r="O55" s="18"/>
      <c r="P55" s="18"/>
      <c r="Q55" s="18"/>
      <c r="R55" s="18"/>
      <c r="S55" s="18"/>
      <c r="T55" s="18"/>
      <c r="U55" s="18"/>
      <c r="V55" s="18"/>
      <c r="W55" s="18"/>
      <c r="X55" s="18"/>
      <c r="Y55" s="18"/>
      <c r="Z55" s="18"/>
      <c r="AA55" s="18"/>
      <c r="AC55" s="18"/>
      <c r="AE55" s="18"/>
      <c r="AH55" s="25"/>
      <c r="AI55" s="30"/>
      <c r="AJ55" s="30"/>
      <c r="AK55" s="30"/>
    </row>
    <row r="56" spans="1:37" s="20" customFormat="1" ht="84.75" customHeight="1" x14ac:dyDescent="0.25">
      <c r="A56" s="17"/>
      <c r="B56" s="18"/>
      <c r="D56" s="23"/>
      <c r="E56" s="26"/>
      <c r="F56" s="18"/>
      <c r="J56" s="18"/>
      <c r="K56" s="18"/>
      <c r="L56" s="18"/>
      <c r="M56" s="18"/>
      <c r="N56" s="18"/>
      <c r="O56" s="18"/>
      <c r="P56" s="18"/>
      <c r="Q56" s="18"/>
      <c r="R56" s="18"/>
      <c r="S56" s="18"/>
      <c r="T56" s="18"/>
      <c r="U56" s="18"/>
      <c r="V56" s="18"/>
      <c r="W56" s="18"/>
      <c r="X56" s="18"/>
      <c r="Y56" s="18"/>
      <c r="Z56" s="18"/>
      <c r="AA56" s="18"/>
      <c r="AC56" s="18"/>
      <c r="AE56" s="18"/>
      <c r="AH56" s="25"/>
      <c r="AI56" s="30"/>
      <c r="AJ56" s="30"/>
      <c r="AK56" s="30"/>
    </row>
    <row r="60" spans="1:37" ht="84.75" customHeight="1" x14ac:dyDescent="0.25">
      <c r="A60" s="22"/>
      <c r="B60"/>
      <c r="D60"/>
      <c r="E60"/>
      <c r="F60"/>
      <c r="I60"/>
      <c r="J60"/>
      <c r="K60"/>
      <c r="L60"/>
      <c r="Z60"/>
    </row>
    <row r="61" spans="1:37" ht="84.75" customHeight="1" x14ac:dyDescent="0.25">
      <c r="A61" s="22"/>
      <c r="B61"/>
      <c r="D61"/>
      <c r="E61"/>
      <c r="F61"/>
      <c r="I61"/>
      <c r="J61"/>
      <c r="K61"/>
      <c r="L61"/>
      <c r="Z61"/>
    </row>
    <row r="62" spans="1:37" ht="84.75" customHeight="1" x14ac:dyDescent="0.25">
      <c r="A62" s="22"/>
      <c r="B62"/>
      <c r="D62"/>
      <c r="E62"/>
      <c r="F62"/>
      <c r="I62"/>
      <c r="J62"/>
      <c r="K62"/>
      <c r="L62"/>
      <c r="Z62"/>
    </row>
    <row r="63" spans="1:37" ht="84.75" customHeight="1" x14ac:dyDescent="0.25">
      <c r="A63" s="22"/>
      <c r="B63"/>
      <c r="D63"/>
      <c r="E63"/>
      <c r="F63"/>
      <c r="I63"/>
      <c r="J63"/>
      <c r="K63"/>
      <c r="L63"/>
      <c r="Z63"/>
    </row>
    <row r="64" spans="1:37" ht="84.75" customHeight="1" x14ac:dyDescent="0.25">
      <c r="A64" s="22"/>
      <c r="B64"/>
      <c r="D64"/>
      <c r="E64"/>
      <c r="F64"/>
      <c r="I64"/>
      <c r="J64"/>
      <c r="K64"/>
      <c r="L64"/>
      <c r="Z64"/>
    </row>
    <row r="65" spans="1:37" ht="84.75" customHeight="1" x14ac:dyDescent="0.25">
      <c r="A65" s="22"/>
      <c r="B65"/>
      <c r="D65"/>
      <c r="E65"/>
      <c r="F65"/>
      <c r="I65"/>
      <c r="J65"/>
      <c r="K65"/>
      <c r="L65"/>
      <c r="Z65"/>
    </row>
    <row r="66" spans="1:37" ht="84.75" customHeight="1" x14ac:dyDescent="0.25">
      <c r="A66" s="22"/>
      <c r="B66"/>
      <c r="D66"/>
      <c r="E66"/>
      <c r="F66"/>
      <c r="I66"/>
      <c r="J66"/>
      <c r="K66"/>
      <c r="L66"/>
      <c r="Z66"/>
      <c r="AA66"/>
      <c r="AC66"/>
      <c r="AE66"/>
      <c r="AH66"/>
      <c r="AI66"/>
      <c r="AJ66" s="35"/>
      <c r="AK66" s="35"/>
    </row>
    <row r="67" spans="1:37" ht="84.75" customHeight="1" x14ac:dyDescent="0.25">
      <c r="A67" s="22"/>
      <c r="B67"/>
      <c r="D67"/>
      <c r="E67"/>
      <c r="F67"/>
      <c r="I67"/>
      <c r="J67"/>
      <c r="K67"/>
      <c r="L67"/>
      <c r="Z67"/>
      <c r="AA67"/>
      <c r="AC67"/>
      <c r="AE67"/>
      <c r="AH67"/>
      <c r="AI67"/>
      <c r="AJ67" s="35"/>
      <c r="AK67" s="35"/>
    </row>
    <row r="68" spans="1:37" ht="84.75" customHeight="1" x14ac:dyDescent="0.25">
      <c r="A68" s="22"/>
      <c r="B68"/>
      <c r="D68"/>
      <c r="E68"/>
      <c r="F68"/>
      <c r="I68"/>
      <c r="J68"/>
      <c r="K68"/>
      <c r="L68"/>
      <c r="Z68"/>
      <c r="AA68"/>
      <c r="AC68"/>
      <c r="AE68"/>
      <c r="AH68"/>
      <c r="AI68"/>
      <c r="AJ68" s="35"/>
      <c r="AK68" s="35"/>
    </row>
    <row r="69" spans="1:37" ht="84.75" customHeight="1" x14ac:dyDescent="0.25">
      <c r="A69" s="22"/>
      <c r="B69"/>
      <c r="D69"/>
      <c r="E69"/>
      <c r="F69"/>
      <c r="I69"/>
      <c r="J69"/>
      <c r="K69"/>
      <c r="L69"/>
      <c r="Z69"/>
      <c r="AA69"/>
      <c r="AC69"/>
      <c r="AE69"/>
      <c r="AH69"/>
      <c r="AI69"/>
      <c r="AJ69" s="35"/>
      <c r="AK69" s="35"/>
    </row>
    <row r="70" spans="1:37" ht="84.75" customHeight="1" x14ac:dyDescent="0.25">
      <c r="A70" s="22"/>
      <c r="B70"/>
      <c r="D70"/>
      <c r="E70"/>
      <c r="F70"/>
      <c r="I70"/>
      <c r="J70"/>
      <c r="K70"/>
      <c r="L70"/>
      <c r="Z70"/>
      <c r="AA70"/>
      <c r="AC70"/>
      <c r="AE70"/>
      <c r="AH70"/>
      <c r="AI70"/>
      <c r="AJ70" s="35"/>
      <c r="AK70" s="35"/>
    </row>
    <row r="71" spans="1:37" ht="84.75" customHeight="1" x14ac:dyDescent="0.25">
      <c r="A71" s="22"/>
      <c r="B71"/>
      <c r="D71"/>
      <c r="E71"/>
      <c r="F71"/>
      <c r="I71"/>
      <c r="J71"/>
      <c r="K71"/>
      <c r="L71"/>
      <c r="Z71"/>
      <c r="AA71"/>
      <c r="AC71"/>
      <c r="AE71"/>
      <c r="AH71"/>
      <c r="AI71"/>
      <c r="AJ71" s="35"/>
      <c r="AK71" s="35"/>
    </row>
    <row r="72" spans="1:37" ht="84.75" customHeight="1" x14ac:dyDescent="0.25">
      <c r="A72" s="22"/>
      <c r="B72"/>
      <c r="D72"/>
      <c r="E72"/>
      <c r="F72"/>
      <c r="I72"/>
      <c r="J72"/>
      <c r="K72"/>
      <c r="L72"/>
      <c r="Z72"/>
      <c r="AA72"/>
      <c r="AC72"/>
      <c r="AE72"/>
      <c r="AH72"/>
      <c r="AI72"/>
      <c r="AJ72" s="35"/>
      <c r="AK72" s="35"/>
    </row>
    <row r="73" spans="1:37" ht="84.75" customHeight="1" x14ac:dyDescent="0.25">
      <c r="A73" s="22"/>
      <c r="B73"/>
      <c r="D73"/>
      <c r="E73"/>
      <c r="F73"/>
      <c r="I73"/>
      <c r="J73"/>
      <c r="K73"/>
      <c r="L73"/>
      <c r="Z73"/>
      <c r="AA73"/>
      <c r="AC73"/>
      <c r="AE73"/>
      <c r="AH73"/>
      <c r="AI73"/>
      <c r="AJ73" s="35"/>
      <c r="AK73" s="35"/>
    </row>
    <row r="74" spans="1:37" ht="84.75" customHeight="1" x14ac:dyDescent="0.25">
      <c r="A74" s="22"/>
      <c r="B74"/>
      <c r="D74"/>
      <c r="E74"/>
      <c r="F74"/>
      <c r="I74"/>
      <c r="J74"/>
      <c r="K74"/>
      <c r="L74"/>
      <c r="Z74"/>
      <c r="AA74"/>
      <c r="AC74"/>
      <c r="AE74"/>
      <c r="AH74"/>
      <c r="AI74"/>
      <c r="AJ74" s="35"/>
      <c r="AK74" s="35"/>
    </row>
    <row r="75" spans="1:37" ht="84.75" customHeight="1" x14ac:dyDescent="0.25">
      <c r="A75" s="22"/>
      <c r="B75"/>
      <c r="D75"/>
      <c r="E75"/>
      <c r="F75"/>
      <c r="I75"/>
      <c r="J75"/>
      <c r="K75"/>
      <c r="L75"/>
      <c r="Z75"/>
      <c r="AA75"/>
      <c r="AC75"/>
      <c r="AE75"/>
      <c r="AH75"/>
      <c r="AI75"/>
      <c r="AJ75" s="35"/>
      <c r="AK75" s="35"/>
    </row>
    <row r="76" spans="1:37" ht="84.75" customHeight="1" x14ac:dyDescent="0.25">
      <c r="A76" s="22"/>
      <c r="B76"/>
      <c r="D76"/>
      <c r="E76"/>
      <c r="F76"/>
      <c r="I76"/>
      <c r="J76"/>
      <c r="K76"/>
      <c r="L76"/>
      <c r="Z76"/>
      <c r="AA76"/>
      <c r="AC76"/>
      <c r="AE76"/>
      <c r="AH76"/>
      <c r="AI76"/>
      <c r="AJ76" s="35"/>
      <c r="AK76" s="35"/>
    </row>
    <row r="77" spans="1:37" ht="84.75" customHeight="1" x14ac:dyDescent="0.25">
      <c r="A77" s="22"/>
      <c r="B77"/>
      <c r="D77"/>
      <c r="E77"/>
      <c r="F77"/>
      <c r="I77"/>
      <c r="J77"/>
      <c r="K77"/>
      <c r="L77"/>
      <c r="Z77"/>
      <c r="AA77"/>
      <c r="AC77"/>
      <c r="AE77"/>
      <c r="AH77"/>
      <c r="AI77"/>
      <c r="AJ77" s="35"/>
      <c r="AK77" s="35"/>
    </row>
    <row r="78" spans="1:37" ht="84.75" customHeight="1" x14ac:dyDescent="0.25">
      <c r="A78" s="22"/>
      <c r="B78"/>
      <c r="D78"/>
      <c r="E78"/>
      <c r="F78"/>
      <c r="I78"/>
      <c r="J78"/>
      <c r="K78"/>
      <c r="L78"/>
      <c r="Z78"/>
      <c r="AA78"/>
      <c r="AC78"/>
      <c r="AE78"/>
      <c r="AH78"/>
      <c r="AI78"/>
      <c r="AJ78" s="35"/>
      <c r="AK78" s="35"/>
    </row>
    <row r="79" spans="1:37" ht="84.75" customHeight="1" x14ac:dyDescent="0.25">
      <c r="A79" s="22"/>
      <c r="B79"/>
      <c r="D79"/>
      <c r="E79"/>
      <c r="F79"/>
      <c r="I79"/>
      <c r="J79"/>
      <c r="K79"/>
      <c r="L79"/>
      <c r="Z79"/>
      <c r="AA79"/>
      <c r="AC79"/>
      <c r="AE79"/>
      <c r="AH79"/>
      <c r="AI79"/>
      <c r="AJ79" s="35"/>
      <c r="AK79" s="35"/>
    </row>
    <row r="80" spans="1:37" ht="84.75" customHeight="1" x14ac:dyDescent="0.25">
      <c r="A80" s="22"/>
      <c r="B80"/>
      <c r="D80"/>
      <c r="E80"/>
      <c r="F80"/>
      <c r="I80"/>
      <c r="J80"/>
      <c r="K80"/>
      <c r="L80"/>
      <c r="Z80"/>
      <c r="AA80"/>
      <c r="AC80"/>
      <c r="AE80"/>
      <c r="AH80"/>
      <c r="AI80"/>
      <c r="AJ80" s="35"/>
      <c r="AK80" s="35"/>
    </row>
    <row r="81" spans="1:37" ht="84.75" customHeight="1" x14ac:dyDescent="0.25">
      <c r="A81" s="22"/>
      <c r="B81"/>
      <c r="D81"/>
      <c r="E81"/>
      <c r="F81"/>
      <c r="I81"/>
      <c r="J81"/>
      <c r="K81"/>
      <c r="L81"/>
      <c r="Z81"/>
      <c r="AA81"/>
      <c r="AC81"/>
      <c r="AE81"/>
      <c r="AH81"/>
      <c r="AI81"/>
      <c r="AJ81" s="35"/>
      <c r="AK81" s="35"/>
    </row>
    <row r="82" spans="1:37" ht="84.75" customHeight="1" x14ac:dyDescent="0.25">
      <c r="A82" s="22"/>
      <c r="B82"/>
      <c r="D82"/>
      <c r="E82"/>
      <c r="F82"/>
      <c r="I82"/>
      <c r="J82"/>
      <c r="K82"/>
      <c r="L82"/>
      <c r="Z82"/>
      <c r="AA82"/>
      <c r="AC82"/>
      <c r="AE82"/>
      <c r="AH82"/>
      <c r="AI82"/>
      <c r="AJ82" s="35"/>
      <c r="AK82" s="35"/>
    </row>
    <row r="83" spans="1:37" ht="84.75" customHeight="1" x14ac:dyDescent="0.25">
      <c r="A83" s="22"/>
      <c r="B83"/>
      <c r="D83"/>
      <c r="E83"/>
      <c r="F83"/>
      <c r="I83"/>
      <c r="J83"/>
      <c r="K83"/>
      <c r="L83"/>
      <c r="Z83"/>
      <c r="AA83"/>
      <c r="AC83"/>
      <c r="AE83"/>
      <c r="AH83"/>
      <c r="AI83"/>
      <c r="AJ83" s="35"/>
      <c r="AK83" s="35"/>
    </row>
    <row r="84" spans="1:37" ht="84.75" customHeight="1" x14ac:dyDescent="0.25">
      <c r="A84" s="22"/>
      <c r="B84"/>
      <c r="D84"/>
      <c r="E84"/>
      <c r="F84"/>
      <c r="I84"/>
      <c r="J84"/>
      <c r="K84"/>
      <c r="L84"/>
      <c r="Z84"/>
      <c r="AA84"/>
      <c r="AC84"/>
      <c r="AE84"/>
      <c r="AH84"/>
      <c r="AI84"/>
      <c r="AJ84" s="35"/>
      <c r="AK84" s="35"/>
    </row>
    <row r="85" spans="1:37" ht="84.75" customHeight="1" x14ac:dyDescent="0.25">
      <c r="A85" s="22"/>
      <c r="B85"/>
      <c r="D85"/>
      <c r="E85"/>
      <c r="F85"/>
      <c r="I85"/>
      <c r="J85"/>
      <c r="K85"/>
      <c r="L85"/>
      <c r="Z85"/>
      <c r="AA85"/>
      <c r="AC85"/>
      <c r="AE85"/>
      <c r="AH85"/>
      <c r="AI85"/>
      <c r="AJ85" s="35"/>
      <c r="AK85" s="35"/>
    </row>
    <row r="86" spans="1:37" ht="84.75" customHeight="1" x14ac:dyDescent="0.25">
      <c r="A86" s="22"/>
      <c r="B86"/>
      <c r="D86"/>
      <c r="E86"/>
      <c r="F86"/>
      <c r="I86"/>
      <c r="J86"/>
      <c r="K86"/>
      <c r="L86"/>
      <c r="Z86"/>
      <c r="AA86"/>
      <c r="AC86"/>
      <c r="AE86"/>
      <c r="AH86"/>
      <c r="AI86"/>
      <c r="AJ86" s="35"/>
      <c r="AK86" s="35"/>
    </row>
    <row r="87" spans="1:37" ht="84.75" customHeight="1" x14ac:dyDescent="0.25">
      <c r="A87" s="22"/>
      <c r="B87"/>
      <c r="D87"/>
      <c r="E87"/>
      <c r="F87"/>
      <c r="I87"/>
      <c r="J87"/>
      <c r="K87"/>
      <c r="L87"/>
      <c r="Z87"/>
      <c r="AA87"/>
      <c r="AC87"/>
      <c r="AE87"/>
      <c r="AH87"/>
      <c r="AI87"/>
      <c r="AJ87" s="35"/>
      <c r="AK87" s="35"/>
    </row>
    <row r="88" spans="1:37" ht="84.75" customHeight="1" x14ac:dyDescent="0.25">
      <c r="A88" s="22"/>
      <c r="B88"/>
      <c r="D88"/>
      <c r="E88"/>
      <c r="F88"/>
      <c r="I88"/>
      <c r="J88"/>
      <c r="K88"/>
      <c r="L88"/>
      <c r="Z88"/>
      <c r="AA88"/>
      <c r="AC88"/>
      <c r="AE88"/>
      <c r="AH88"/>
      <c r="AI88"/>
      <c r="AJ88" s="35"/>
      <c r="AK88" s="35"/>
    </row>
    <row r="89" spans="1:37" ht="84.75" customHeight="1" x14ac:dyDescent="0.25">
      <c r="A89" s="22"/>
      <c r="B89"/>
      <c r="D89"/>
      <c r="E89"/>
      <c r="F89"/>
      <c r="I89"/>
      <c r="J89"/>
      <c r="K89"/>
      <c r="L89"/>
      <c r="Z89"/>
      <c r="AA89"/>
      <c r="AC89"/>
      <c r="AE89"/>
      <c r="AH89"/>
      <c r="AI89"/>
      <c r="AJ89" s="35"/>
      <c r="AK89" s="35"/>
    </row>
    <row r="90" spans="1:37" ht="84.75" customHeight="1" x14ac:dyDescent="0.25">
      <c r="A90" s="22"/>
      <c r="B90"/>
      <c r="D90"/>
      <c r="E90"/>
      <c r="F90"/>
      <c r="I90"/>
      <c r="J90"/>
      <c r="K90"/>
      <c r="L90"/>
      <c r="Z90"/>
      <c r="AA90"/>
      <c r="AC90"/>
      <c r="AE90"/>
      <c r="AH90"/>
      <c r="AI90"/>
      <c r="AJ90" s="35"/>
      <c r="AK90" s="35"/>
    </row>
    <row r="91" spans="1:37" ht="84.75" customHeight="1" x14ac:dyDescent="0.25">
      <c r="A91" s="22"/>
      <c r="B91"/>
      <c r="D91"/>
      <c r="E91"/>
      <c r="F91"/>
      <c r="I91"/>
      <c r="J91"/>
      <c r="K91"/>
      <c r="L91"/>
      <c r="Z91"/>
      <c r="AA91"/>
      <c r="AC91"/>
      <c r="AE91"/>
      <c r="AH91"/>
      <c r="AI91"/>
      <c r="AJ91" s="35"/>
      <c r="AK91" s="35"/>
    </row>
    <row r="92" spans="1:37" ht="84.75" customHeight="1" x14ac:dyDescent="0.25">
      <c r="A92" s="22"/>
      <c r="B92"/>
      <c r="D92"/>
      <c r="E92"/>
      <c r="F92"/>
      <c r="I92"/>
      <c r="J92"/>
      <c r="K92"/>
      <c r="L92"/>
      <c r="Z92"/>
      <c r="AA92"/>
      <c r="AC92"/>
      <c r="AE92"/>
      <c r="AH92"/>
      <c r="AI92"/>
      <c r="AJ92" s="35"/>
      <c r="AK92" s="35"/>
    </row>
    <row r="93" spans="1:37" ht="84.75" customHeight="1" x14ac:dyDescent="0.25">
      <c r="A93" s="22"/>
      <c r="B93"/>
      <c r="D93"/>
      <c r="E93"/>
      <c r="F93"/>
      <c r="I93"/>
      <c r="J93"/>
      <c r="K93"/>
      <c r="L93"/>
      <c r="Z93"/>
      <c r="AA93"/>
      <c r="AC93"/>
      <c r="AE93"/>
      <c r="AH93"/>
      <c r="AI93"/>
      <c r="AJ93" s="35"/>
      <c r="AK93" s="35"/>
    </row>
    <row r="94" spans="1:37" ht="84.75" customHeight="1" x14ac:dyDescent="0.25">
      <c r="A94" s="22"/>
      <c r="B94"/>
      <c r="D94"/>
      <c r="E94"/>
      <c r="F94"/>
      <c r="I94"/>
      <c r="J94"/>
      <c r="K94"/>
      <c r="L94"/>
      <c r="Z94"/>
      <c r="AA94"/>
      <c r="AC94"/>
      <c r="AE94"/>
      <c r="AH94"/>
      <c r="AI94"/>
      <c r="AJ94" s="35"/>
      <c r="AK94" s="35"/>
    </row>
    <row r="95" spans="1:37" ht="84.75" customHeight="1" x14ac:dyDescent="0.25">
      <c r="A95" s="22"/>
      <c r="B95"/>
      <c r="D95"/>
      <c r="E95"/>
      <c r="F95"/>
      <c r="I95"/>
      <c r="J95"/>
      <c r="K95"/>
      <c r="L95"/>
      <c r="Z95"/>
      <c r="AA95"/>
      <c r="AC95"/>
      <c r="AE95"/>
      <c r="AH95"/>
      <c r="AI95"/>
      <c r="AJ95" s="35"/>
      <c r="AK95" s="35"/>
    </row>
    <row r="96" spans="1:37" ht="84.75" customHeight="1" x14ac:dyDescent="0.25">
      <c r="A96" s="22"/>
      <c r="B96"/>
      <c r="D96"/>
      <c r="E96"/>
      <c r="F96"/>
      <c r="I96"/>
      <c r="J96"/>
      <c r="K96"/>
      <c r="L96"/>
      <c r="Z96"/>
      <c r="AA96"/>
      <c r="AC96"/>
      <c r="AE96"/>
      <c r="AH96"/>
      <c r="AI96"/>
      <c r="AJ96" s="35"/>
      <c r="AK96" s="35"/>
    </row>
    <row r="97" spans="1:37" ht="84.75" customHeight="1" x14ac:dyDescent="0.25">
      <c r="A97" s="22"/>
      <c r="B97"/>
      <c r="D97"/>
      <c r="E97"/>
      <c r="F97"/>
      <c r="I97"/>
      <c r="J97"/>
      <c r="K97"/>
      <c r="L97"/>
      <c r="Z97"/>
      <c r="AA97"/>
      <c r="AC97"/>
      <c r="AE97"/>
      <c r="AH97"/>
      <c r="AI97"/>
      <c r="AJ97" s="35"/>
      <c r="AK97" s="35"/>
    </row>
    <row r="98" spans="1:37" ht="84.75" customHeight="1" x14ac:dyDescent="0.25">
      <c r="A98" s="22"/>
      <c r="B98"/>
      <c r="D98"/>
      <c r="E98"/>
      <c r="F98"/>
      <c r="I98"/>
      <c r="J98"/>
      <c r="K98"/>
      <c r="L98"/>
      <c r="Z98"/>
      <c r="AA98"/>
      <c r="AC98"/>
      <c r="AE98"/>
      <c r="AH98"/>
      <c r="AI98"/>
      <c r="AJ98" s="35"/>
      <c r="AK98" s="35"/>
    </row>
    <row r="99" spans="1:37" ht="84.75" customHeight="1" x14ac:dyDescent="0.25">
      <c r="A99" s="22"/>
      <c r="B99"/>
      <c r="D99"/>
      <c r="E99"/>
      <c r="F99"/>
      <c r="I99"/>
      <c r="J99"/>
      <c r="K99"/>
      <c r="L99"/>
      <c r="Z99"/>
      <c r="AA99"/>
      <c r="AC99"/>
      <c r="AE99"/>
      <c r="AH99"/>
      <c r="AI99"/>
      <c r="AJ99" s="35"/>
      <c r="AK99" s="35"/>
    </row>
    <row r="100" spans="1:37" ht="84.75" customHeight="1" x14ac:dyDescent="0.25">
      <c r="A100" s="22"/>
      <c r="B100"/>
      <c r="D100"/>
      <c r="E100"/>
      <c r="F100"/>
      <c r="I100"/>
      <c r="J100"/>
      <c r="K100"/>
      <c r="L100"/>
      <c r="Z100"/>
      <c r="AA100"/>
      <c r="AC100"/>
      <c r="AE100"/>
      <c r="AH100"/>
      <c r="AI100"/>
      <c r="AJ100" s="35"/>
      <c r="AK100" s="35"/>
    </row>
    <row r="101" spans="1:37" ht="84.75" customHeight="1" x14ac:dyDescent="0.25">
      <c r="A101" s="22"/>
      <c r="B101"/>
      <c r="D101"/>
      <c r="E101"/>
      <c r="F101"/>
      <c r="I101"/>
      <c r="J101"/>
      <c r="K101"/>
      <c r="L101"/>
      <c r="Z101"/>
      <c r="AA101"/>
      <c r="AC101"/>
      <c r="AE101"/>
      <c r="AH101"/>
      <c r="AI101"/>
      <c r="AJ101" s="35"/>
      <c r="AK101" s="35"/>
    </row>
    <row r="102" spans="1:37" ht="84.75" customHeight="1" x14ac:dyDescent="0.25">
      <c r="A102" s="22"/>
      <c r="B102"/>
      <c r="D102"/>
      <c r="E102"/>
      <c r="F102"/>
      <c r="I102"/>
      <c r="J102"/>
      <c r="K102"/>
      <c r="L102"/>
      <c r="Z102"/>
      <c r="AA102"/>
      <c r="AC102"/>
      <c r="AE102"/>
      <c r="AH102"/>
      <c r="AI102"/>
      <c r="AJ102" s="35"/>
      <c r="AK102" s="35"/>
    </row>
    <row r="103" spans="1:37" ht="84.75" customHeight="1" x14ac:dyDescent="0.25">
      <c r="A103" s="22"/>
      <c r="B103"/>
      <c r="D103"/>
      <c r="E103"/>
      <c r="F103"/>
      <c r="I103"/>
      <c r="J103"/>
      <c r="K103"/>
      <c r="L103"/>
      <c r="Z103"/>
      <c r="AA103"/>
      <c r="AC103"/>
      <c r="AE103"/>
      <c r="AH103"/>
      <c r="AI103"/>
      <c r="AJ103" s="35"/>
      <c r="AK103" s="35"/>
    </row>
    <row r="104" spans="1:37" ht="84.75" customHeight="1" x14ac:dyDescent="0.25">
      <c r="A104" s="22"/>
      <c r="B104"/>
      <c r="D104"/>
      <c r="E104"/>
      <c r="F104"/>
      <c r="I104"/>
      <c r="J104"/>
      <c r="K104"/>
      <c r="L104"/>
      <c r="Z104"/>
      <c r="AA104"/>
      <c r="AC104"/>
      <c r="AE104"/>
      <c r="AH104"/>
      <c r="AI104"/>
      <c r="AJ104" s="35"/>
      <c r="AK104" s="35"/>
    </row>
    <row r="105" spans="1:37" ht="84.75" customHeight="1" x14ac:dyDescent="0.25">
      <c r="A105" s="22"/>
      <c r="B105"/>
      <c r="D105"/>
      <c r="E105"/>
      <c r="F105"/>
      <c r="I105"/>
      <c r="J105"/>
      <c r="K105"/>
      <c r="L105"/>
      <c r="Z105"/>
      <c r="AA105"/>
      <c r="AC105"/>
      <c r="AE105"/>
      <c r="AH105"/>
      <c r="AI105"/>
      <c r="AJ105" s="35"/>
      <c r="AK105" s="35"/>
    </row>
    <row r="106" spans="1:37" ht="84.75" customHeight="1" x14ac:dyDescent="0.25">
      <c r="A106" s="22"/>
      <c r="B106"/>
      <c r="D106"/>
      <c r="E106"/>
      <c r="F106"/>
      <c r="I106"/>
      <c r="J106"/>
      <c r="K106"/>
      <c r="L106"/>
      <c r="Z106"/>
      <c r="AA106"/>
      <c r="AC106"/>
      <c r="AE106"/>
      <c r="AH106"/>
      <c r="AI106"/>
      <c r="AJ106" s="35"/>
      <c r="AK106" s="35"/>
    </row>
    <row r="107" spans="1:37" ht="84.75" customHeight="1" x14ac:dyDescent="0.25">
      <c r="A107" s="22"/>
      <c r="B107"/>
      <c r="D107"/>
      <c r="E107"/>
      <c r="F107"/>
      <c r="I107"/>
      <c r="J107"/>
      <c r="K107"/>
      <c r="L107"/>
      <c r="Z107"/>
      <c r="AA107"/>
      <c r="AC107"/>
      <c r="AE107"/>
      <c r="AH107"/>
      <c r="AI107"/>
      <c r="AJ107" s="35"/>
      <c r="AK107" s="35"/>
    </row>
    <row r="108" spans="1:37" ht="84.75" customHeight="1" x14ac:dyDescent="0.25">
      <c r="A108" s="22"/>
      <c r="B108"/>
      <c r="D108"/>
      <c r="E108"/>
      <c r="F108"/>
      <c r="I108"/>
      <c r="J108"/>
      <c r="K108"/>
      <c r="L108"/>
      <c r="Z108"/>
      <c r="AA108"/>
      <c r="AC108"/>
      <c r="AE108"/>
      <c r="AH108"/>
      <c r="AI108"/>
      <c r="AJ108" s="35"/>
      <c r="AK108" s="35"/>
    </row>
    <row r="109" spans="1:37" ht="84.75" customHeight="1" x14ac:dyDescent="0.25">
      <c r="A109" s="22"/>
      <c r="B109"/>
      <c r="D109"/>
      <c r="E109"/>
      <c r="F109"/>
      <c r="I109"/>
      <c r="J109"/>
      <c r="K109"/>
      <c r="L109"/>
      <c r="Z109"/>
      <c r="AA109"/>
      <c r="AC109"/>
      <c r="AE109"/>
      <c r="AH109"/>
      <c r="AI109"/>
      <c r="AJ109" s="35"/>
      <c r="AK109" s="35"/>
    </row>
    <row r="110" spans="1:37" ht="84.75" customHeight="1" x14ac:dyDescent="0.25">
      <c r="A110" s="22"/>
      <c r="B110"/>
      <c r="D110"/>
      <c r="E110"/>
      <c r="F110"/>
      <c r="I110"/>
      <c r="J110"/>
      <c r="K110"/>
      <c r="L110"/>
      <c r="Z110"/>
      <c r="AA110"/>
      <c r="AC110"/>
      <c r="AE110"/>
      <c r="AH110"/>
      <c r="AI110"/>
      <c r="AJ110" s="35"/>
      <c r="AK110" s="35"/>
    </row>
    <row r="111" spans="1:37" ht="84.75" customHeight="1" x14ac:dyDescent="0.25">
      <c r="A111" s="22"/>
      <c r="B111"/>
      <c r="D111"/>
      <c r="E111"/>
      <c r="F111"/>
      <c r="I111"/>
      <c r="J111"/>
      <c r="K111"/>
      <c r="L111"/>
      <c r="Z111"/>
      <c r="AA111"/>
      <c r="AC111"/>
      <c r="AE111"/>
      <c r="AH111"/>
      <c r="AI111"/>
      <c r="AJ111" s="35"/>
      <c r="AK111" s="35"/>
    </row>
    <row r="112" spans="1:37" ht="84.75" customHeight="1" x14ac:dyDescent="0.25">
      <c r="A112" s="22"/>
      <c r="B112"/>
      <c r="D112"/>
      <c r="E112"/>
      <c r="F112"/>
      <c r="I112"/>
      <c r="J112"/>
      <c r="K112"/>
      <c r="L112"/>
      <c r="Z112"/>
      <c r="AA112"/>
      <c r="AC112"/>
      <c r="AE112"/>
      <c r="AH112"/>
      <c r="AI112"/>
      <c r="AJ112" s="35"/>
      <c r="AK112" s="35"/>
    </row>
    <row r="113" spans="1:37" ht="84.75" customHeight="1" x14ac:dyDescent="0.25">
      <c r="A113" s="22"/>
      <c r="B113"/>
      <c r="D113"/>
      <c r="E113"/>
      <c r="F113"/>
      <c r="I113"/>
      <c r="J113"/>
      <c r="K113"/>
      <c r="L113"/>
      <c r="Z113"/>
      <c r="AA113"/>
      <c r="AC113"/>
      <c r="AE113"/>
      <c r="AH113"/>
      <c r="AI113"/>
      <c r="AJ113" s="35"/>
      <c r="AK113" s="35"/>
    </row>
    <row r="114" spans="1:37" ht="84.75" customHeight="1" x14ac:dyDescent="0.25">
      <c r="A114" s="22"/>
      <c r="B114"/>
      <c r="D114"/>
      <c r="E114"/>
      <c r="F114"/>
      <c r="I114"/>
      <c r="J114"/>
      <c r="K114"/>
      <c r="L114"/>
      <c r="Z114"/>
      <c r="AA114"/>
      <c r="AC114"/>
      <c r="AE114"/>
      <c r="AH114"/>
      <c r="AI114"/>
      <c r="AJ114" s="35"/>
      <c r="AK114" s="35"/>
    </row>
    <row r="115" spans="1:37" ht="84.75" customHeight="1" x14ac:dyDescent="0.25">
      <c r="A115" s="22"/>
      <c r="B115"/>
      <c r="D115"/>
      <c r="E115"/>
      <c r="F115"/>
      <c r="I115"/>
      <c r="J115"/>
      <c r="K115"/>
      <c r="L115"/>
      <c r="Z115"/>
      <c r="AA115"/>
      <c r="AC115"/>
      <c r="AE115"/>
      <c r="AH115"/>
      <c r="AI115"/>
      <c r="AJ115" s="35"/>
      <c r="AK115" s="35"/>
    </row>
    <row r="116" spans="1:37" ht="84.75" customHeight="1" x14ac:dyDescent="0.25">
      <c r="A116" s="22"/>
      <c r="B116"/>
      <c r="D116"/>
      <c r="E116"/>
      <c r="F116"/>
      <c r="I116"/>
      <c r="J116"/>
      <c r="K116"/>
      <c r="L116"/>
      <c r="Z116"/>
      <c r="AA116"/>
      <c r="AC116"/>
      <c r="AE116"/>
      <c r="AH116"/>
      <c r="AI116"/>
      <c r="AJ116" s="35"/>
      <c r="AK116" s="35"/>
    </row>
    <row r="117" spans="1:37" ht="84.75" customHeight="1" x14ac:dyDescent="0.25">
      <c r="A117" s="22"/>
      <c r="B117"/>
      <c r="D117"/>
      <c r="E117"/>
      <c r="F117"/>
      <c r="I117"/>
      <c r="J117"/>
      <c r="K117"/>
      <c r="L117"/>
      <c r="Z117"/>
      <c r="AA117"/>
      <c r="AC117"/>
      <c r="AE117"/>
      <c r="AH117"/>
      <c r="AI117"/>
      <c r="AJ117" s="35"/>
      <c r="AK117" s="35"/>
    </row>
  </sheetData>
  <sheetProtection algorithmName="SHA-512" hashValue="AGbKc2ZjQ65Cq4G3KAm6QspXkzxoWpKMnZPZTIER5zrutMqSwVkF66/mLw9fVx/Ip2JIK928+xJVUnVKxeTX2Q==" saltValue="XoX0eeFxvqBDjPSnuCCcRQ==" spinCount="100000" sheet="1" autoFilter="0"/>
  <autoFilter ref="A5:AK40" xr:uid="{00000000-0009-0000-0000-000002000000}"/>
  <dataConsolidate/>
  <mergeCells count="185">
    <mergeCell ref="M30:O30"/>
    <mergeCell ref="P30:R30"/>
    <mergeCell ref="S30:U30"/>
    <mergeCell ref="V30:X30"/>
    <mergeCell ref="M26:O26"/>
    <mergeCell ref="P26:R26"/>
    <mergeCell ref="S26:U26"/>
    <mergeCell ref="V26:X26"/>
    <mergeCell ref="M20:O20"/>
    <mergeCell ref="P20:R20"/>
    <mergeCell ref="S20:U20"/>
    <mergeCell ref="Q36:T36"/>
    <mergeCell ref="U36:X36"/>
    <mergeCell ref="P37:R37"/>
    <mergeCell ref="M37:O37"/>
    <mergeCell ref="M31:O31"/>
    <mergeCell ref="P31:R31"/>
    <mergeCell ref="S31:U31"/>
    <mergeCell ref="V31:X31"/>
    <mergeCell ref="M36:P36"/>
    <mergeCell ref="S37:U37"/>
    <mergeCell ref="V37:X37"/>
    <mergeCell ref="M39:P39"/>
    <mergeCell ref="Q39:T39"/>
    <mergeCell ref="U39:X39"/>
    <mergeCell ref="M40:P40"/>
    <mergeCell ref="Q40:T40"/>
    <mergeCell ref="U40:X40"/>
    <mergeCell ref="M38:O38"/>
    <mergeCell ref="P38:R38"/>
    <mergeCell ref="S38:U38"/>
    <mergeCell ref="V38:X38"/>
    <mergeCell ref="AK15:AK16"/>
    <mergeCell ref="V20:X20"/>
    <mergeCell ref="A21:A22"/>
    <mergeCell ref="B21:B22"/>
    <mergeCell ref="C21:C22"/>
    <mergeCell ref="D21:D22"/>
    <mergeCell ref="E21:E22"/>
    <mergeCell ref="F21:F22"/>
    <mergeCell ref="L21:L22"/>
    <mergeCell ref="M21:O22"/>
    <mergeCell ref="P21:R22"/>
    <mergeCell ref="S21:U22"/>
    <mergeCell ref="V21:X22"/>
    <mergeCell ref="AA21:AA22"/>
    <mergeCell ref="G21:G22"/>
    <mergeCell ref="I21:I22"/>
    <mergeCell ref="J21:J22"/>
    <mergeCell ref="K21:K22"/>
    <mergeCell ref="I15:I16"/>
    <mergeCell ref="J15:J16"/>
    <mergeCell ref="A15:A16"/>
    <mergeCell ref="B15:B16"/>
    <mergeCell ref="C15:C16"/>
    <mergeCell ref="K15:K16"/>
    <mergeCell ref="L15:L16"/>
    <mergeCell ref="C7:C8"/>
    <mergeCell ref="D7:D8"/>
    <mergeCell ref="E7:E8"/>
    <mergeCell ref="F7:F8"/>
    <mergeCell ref="I7:I8"/>
    <mergeCell ref="J7:J8"/>
    <mergeCell ref="K7:K8"/>
    <mergeCell ref="Y7:Y8"/>
    <mergeCell ref="Z7:Z8"/>
    <mergeCell ref="M7:O8"/>
    <mergeCell ref="M6:P6"/>
    <mergeCell ref="Q6:T6"/>
    <mergeCell ref="U6:X6"/>
    <mergeCell ref="J4:J5"/>
    <mergeCell ref="K4:K5"/>
    <mergeCell ref="L4:L5"/>
    <mergeCell ref="V7:X8"/>
    <mergeCell ref="A1:C3"/>
    <mergeCell ref="D1:AI3"/>
    <mergeCell ref="A4:A5"/>
    <mergeCell ref="B4:B5"/>
    <mergeCell ref="C4:C5"/>
    <mergeCell ref="D4:D5"/>
    <mergeCell ref="E4:E5"/>
    <mergeCell ref="F4:F5"/>
    <mergeCell ref="G4:G5"/>
    <mergeCell ref="H4:H5"/>
    <mergeCell ref="AG4:AG5"/>
    <mergeCell ref="AH4:AK4"/>
    <mergeCell ref="M4:X4"/>
    <mergeCell ref="Y4:AF4"/>
    <mergeCell ref="I4:I5"/>
    <mergeCell ref="A7:A8"/>
    <mergeCell ref="B7:B8"/>
    <mergeCell ref="M27:O27"/>
    <mergeCell ref="P27:R27"/>
    <mergeCell ref="S27:U27"/>
    <mergeCell ref="V27:X27"/>
    <mergeCell ref="M14:O14"/>
    <mergeCell ref="P14:R14"/>
    <mergeCell ref="S14:U14"/>
    <mergeCell ref="V14:X14"/>
    <mergeCell ref="V15:X16"/>
    <mergeCell ref="S11:T11"/>
    <mergeCell ref="U11:V11"/>
    <mergeCell ref="W11:X11"/>
    <mergeCell ref="M13:O13"/>
    <mergeCell ref="P13:R13"/>
    <mergeCell ref="S13:U13"/>
    <mergeCell ref="V13:X13"/>
    <mergeCell ref="D15:D16"/>
    <mergeCell ref="E15:E16"/>
    <mergeCell ref="F15:F16"/>
    <mergeCell ref="M15:O16"/>
    <mergeCell ref="P15:R16"/>
    <mergeCell ref="S15:U16"/>
    <mergeCell ref="AI7:AI8"/>
    <mergeCell ref="AJ7:AJ8"/>
    <mergeCell ref="AK7:AK8"/>
    <mergeCell ref="L7:L8"/>
    <mergeCell ref="AG7:AG8"/>
    <mergeCell ref="P7:R8"/>
    <mergeCell ref="S7:U8"/>
    <mergeCell ref="M17:O17"/>
    <mergeCell ref="P17:R17"/>
    <mergeCell ref="S17:U17"/>
    <mergeCell ref="V17:X17"/>
    <mergeCell ref="M11:N11"/>
    <mergeCell ref="O11:P11"/>
    <mergeCell ref="Q11:R11"/>
    <mergeCell ref="AA7:AA8"/>
    <mergeCell ref="AH7:AH8"/>
    <mergeCell ref="AB7:AB8"/>
    <mergeCell ref="AC7:AC8"/>
    <mergeCell ref="AD7:AD8"/>
    <mergeCell ref="AE7:AE8"/>
    <mergeCell ref="AF7:AF8"/>
    <mergeCell ref="AG15:AG16"/>
    <mergeCell ref="AH15:AH16"/>
    <mergeCell ref="AI15:AI16"/>
    <mergeCell ref="AF15:AF16"/>
    <mergeCell ref="Y15:Y16"/>
    <mergeCell ref="Z15:Z16"/>
    <mergeCell ref="AA15:AA16"/>
    <mergeCell ref="AB15:AB16"/>
    <mergeCell ref="AC15:AC16"/>
    <mergeCell ref="AD15:AD16"/>
    <mergeCell ref="AE15:AE16"/>
    <mergeCell ref="AJ21:AJ22"/>
    <mergeCell ref="AF18:AF19"/>
    <mergeCell ref="AG18:AG19"/>
    <mergeCell ref="AH18:AH19"/>
    <mergeCell ref="AI18:AI19"/>
    <mergeCell ref="AJ18:AJ19"/>
    <mergeCell ref="AI21:AI22"/>
    <mergeCell ref="AB21:AB22"/>
    <mergeCell ref="AC21:AC22"/>
    <mergeCell ref="AD21:AD22"/>
    <mergeCell ref="AE21:AE22"/>
    <mergeCell ref="AF21:AF22"/>
    <mergeCell ref="AG21:AG22"/>
    <mergeCell ref="Y21:Y22"/>
    <mergeCell ref="Z21:Z22"/>
    <mergeCell ref="AJ15:AJ16"/>
    <mergeCell ref="AK21:AK22"/>
    <mergeCell ref="AH21:AH22"/>
    <mergeCell ref="A18:A19"/>
    <mergeCell ref="B18:B19"/>
    <mergeCell ref="C18:C19"/>
    <mergeCell ref="D18:D19"/>
    <mergeCell ref="E18:E19"/>
    <mergeCell ref="F18:F19"/>
    <mergeCell ref="I18:I19"/>
    <mergeCell ref="J18:J19"/>
    <mergeCell ref="K18:K19"/>
    <mergeCell ref="L18:L19"/>
    <mergeCell ref="M18:O19"/>
    <mergeCell ref="P18:R19"/>
    <mergeCell ref="S18:U19"/>
    <mergeCell ref="V18:X19"/>
    <mergeCell ref="Y18:Y19"/>
    <mergeCell ref="Z18:Z19"/>
    <mergeCell ref="AA18:AA19"/>
    <mergeCell ref="AK18:AK19"/>
    <mergeCell ref="AB18:AB19"/>
    <mergeCell ref="AC18:AC19"/>
    <mergeCell ref="AD18:AD19"/>
    <mergeCell ref="AE18:AE19"/>
  </mergeCells>
  <conditionalFormatting sqref="M7">
    <cfRule type="iconSet" priority="1106">
      <iconSet>
        <cfvo type="percent" val="0"/>
        <cfvo type="num" val="80"/>
        <cfvo type="num" val="89.5"/>
      </iconSet>
    </cfRule>
  </conditionalFormatting>
  <conditionalFormatting sqref="M11">
    <cfRule type="iconSet" priority="2060">
      <iconSet>
        <cfvo type="percent" val="0"/>
        <cfvo type="num" val="0"/>
        <cfvo type="num" val="80"/>
      </iconSet>
    </cfRule>
    <cfRule type="iconSet" priority="2061">
      <iconSet>
        <cfvo type="percent" val="0"/>
        <cfvo type="num" val="80"/>
        <cfvo type="num" val="90"/>
      </iconSet>
    </cfRule>
    <cfRule type="iconSet" priority="2062">
      <iconSet>
        <cfvo type="percent" val="0"/>
        <cfvo type="percent" val="80"/>
        <cfvo type="percent" val="90"/>
      </iconSet>
    </cfRule>
    <cfRule type="iconSet" priority="2063">
      <iconSet>
        <cfvo type="percent" val="0"/>
        <cfvo type="num" val="80"/>
        <cfvo type="num" val="90"/>
      </iconSet>
    </cfRule>
  </conditionalFormatting>
  <conditionalFormatting sqref="M12">
    <cfRule type="iconSet" priority="2516">
      <iconSet>
        <cfvo type="percent" val="0"/>
        <cfvo type="num" val="80"/>
        <cfvo type="num" val="90"/>
      </iconSet>
    </cfRule>
  </conditionalFormatting>
  <conditionalFormatting sqref="M13">
    <cfRule type="iconSet" priority="2671">
      <iconSet reverse="1">
        <cfvo type="percent" val="0"/>
        <cfvo type="num" val="100" gte="0"/>
        <cfvo type="num" val="101" gte="0"/>
      </iconSet>
    </cfRule>
  </conditionalFormatting>
  <conditionalFormatting sqref="M14 P14 S14 V14">
    <cfRule type="iconSet" priority="1403">
      <iconSet>
        <cfvo type="percent" val="0"/>
        <cfvo type="num" val="80"/>
        <cfvo type="num" val="90"/>
      </iconSet>
    </cfRule>
  </conditionalFormatting>
  <conditionalFormatting sqref="M15">
    <cfRule type="iconSet" priority="2162">
      <iconSet>
        <cfvo type="percent" val="0"/>
        <cfvo type="num" val="70"/>
        <cfvo type="num" val="90"/>
      </iconSet>
    </cfRule>
  </conditionalFormatting>
  <conditionalFormatting sqref="M17 S17 V17 AC17:AD17 AF17 Z17:Z18">
    <cfRule type="iconSet" priority="2728">
      <iconSet>
        <cfvo type="percent" val="0"/>
        <cfvo type="num" val="80"/>
        <cfvo type="num" val="90"/>
      </iconSet>
    </cfRule>
  </conditionalFormatting>
  <conditionalFormatting sqref="M18">
    <cfRule type="iconSet" priority="1076">
      <iconSet>
        <cfvo type="percent" val="0"/>
        <cfvo type="num" val="80"/>
        <cfvo type="num" val="90"/>
      </iconSet>
    </cfRule>
  </conditionalFormatting>
  <conditionalFormatting sqref="M20">
    <cfRule type="iconSet" priority="2054">
      <iconSet reverse="1">
        <cfvo type="percent" val="0"/>
        <cfvo type="num" val="100" gte="0"/>
        <cfvo type="num" val="101" gte="0"/>
      </iconSet>
    </cfRule>
  </conditionalFormatting>
  <conditionalFormatting sqref="M21">
    <cfRule type="iconSet" priority="2669">
      <iconSet reverse="1">
        <cfvo type="percent" val="0"/>
        <cfvo type="num" val="100" gte="0"/>
        <cfvo type="num" val="101" gte="0"/>
      </iconSet>
    </cfRule>
  </conditionalFormatting>
  <conditionalFormatting sqref="M27 S27 V27 AD27">
    <cfRule type="iconSet" priority="2720">
      <iconSet>
        <cfvo type="percent" val="0"/>
        <cfvo type="num" val="60"/>
        <cfvo type="num" val="80"/>
      </iconSet>
    </cfRule>
  </conditionalFormatting>
  <conditionalFormatting sqref="M30">
    <cfRule type="iconSet" priority="2717">
      <iconSet>
        <cfvo type="percent" val="0"/>
        <cfvo type="num" val="60"/>
        <cfvo type="num" val="80"/>
      </iconSet>
    </cfRule>
    <cfRule type="iconSet" priority="2662">
      <iconSet>
        <cfvo type="percent" val="0"/>
        <cfvo type="num" val="0"/>
        <cfvo type="num" val="10"/>
      </iconSet>
    </cfRule>
  </conditionalFormatting>
  <conditionalFormatting sqref="M31">
    <cfRule type="iconSet" priority="2714">
      <iconSet>
        <cfvo type="percent" val="0"/>
        <cfvo type="num" val="60"/>
        <cfvo type="num" val="80"/>
      </iconSet>
    </cfRule>
  </conditionalFormatting>
  <conditionalFormatting sqref="M32">
    <cfRule type="iconSet" priority="34">
      <iconSet reverse="1">
        <cfvo type="percent" val="0"/>
        <cfvo type="num" val="10"/>
        <cfvo type="num" val="40"/>
      </iconSet>
    </cfRule>
  </conditionalFormatting>
  <conditionalFormatting sqref="M33">
    <cfRule type="iconSet" priority="1371">
      <iconSet reverse="1">
        <cfvo type="percent" val="0"/>
        <cfvo type="num" val="10"/>
        <cfvo type="num" val="40"/>
      </iconSet>
    </cfRule>
  </conditionalFormatting>
  <conditionalFormatting sqref="M34">
    <cfRule type="iconSet" priority="62">
      <iconSet>
        <cfvo type="percent" val="0"/>
        <cfvo type="num" val="50"/>
        <cfvo type="num" val="80"/>
      </iconSet>
    </cfRule>
  </conditionalFormatting>
  <conditionalFormatting sqref="M36">
    <cfRule type="iconSet" priority="2694">
      <iconSet>
        <cfvo type="percent" val="0"/>
        <cfvo type="num" val="60"/>
        <cfvo type="num" val="80"/>
      </iconSet>
    </cfRule>
  </conditionalFormatting>
  <conditionalFormatting sqref="M37">
    <cfRule type="iconSet" priority="2707">
      <iconSet>
        <cfvo type="percent" val="0"/>
        <cfvo type="num" val="60"/>
        <cfvo type="num" val="80"/>
      </iconSet>
    </cfRule>
  </conditionalFormatting>
  <conditionalFormatting sqref="M38">
    <cfRule type="iconSet" priority="1486">
      <iconSet>
        <cfvo type="percent" val="0"/>
        <cfvo type="num" val="60"/>
        <cfvo type="num" val="80"/>
      </iconSet>
    </cfRule>
  </conditionalFormatting>
  <conditionalFormatting sqref="M39">
    <cfRule type="iconSet" priority="2088">
      <iconSet>
        <cfvo type="percent" val="0"/>
        <cfvo type="num" val="94.99" gte="0"/>
        <cfvo type="num" val="95"/>
      </iconSet>
    </cfRule>
  </conditionalFormatting>
  <conditionalFormatting sqref="M40">
    <cfRule type="iconSet" priority="2670">
      <iconSet>
        <cfvo type="percent" val="0"/>
        <cfvo type="num" val="94.99" gte="0"/>
        <cfvo type="num" val="95"/>
      </iconSet>
    </cfRule>
  </conditionalFormatting>
  <conditionalFormatting sqref="M9:N9">
    <cfRule type="iconSet" priority="1358">
      <iconSet>
        <cfvo type="percent" val="0"/>
        <cfvo type="num" val="80"/>
        <cfvo type="num" val="90"/>
      </iconSet>
    </cfRule>
  </conditionalFormatting>
  <conditionalFormatting sqref="M10:N10">
    <cfRule type="iconSet" priority="168">
      <iconSet>
        <cfvo type="percent" val="0"/>
        <cfvo type="num" val="80"/>
        <cfvo type="num" val="90"/>
      </iconSet>
    </cfRule>
  </conditionalFormatting>
  <conditionalFormatting sqref="M26:O26 S26:X26 Z26:Z28">
    <cfRule type="iconSet" priority="2721">
      <iconSet>
        <cfvo type="percent" val="0"/>
        <cfvo type="num" val="60"/>
        <cfvo type="num" val="80"/>
      </iconSet>
    </cfRule>
  </conditionalFormatting>
  <conditionalFormatting sqref="M34:O34">
    <cfRule type="iconSet" priority="2016">
      <iconSet>
        <cfvo type="percent" val="0"/>
        <cfvo type="num" val="-500"/>
        <cfvo type="num" val="-100"/>
      </iconSet>
    </cfRule>
    <cfRule type="iconSet" priority="2015">
      <iconSet>
        <cfvo type="percent" val="0"/>
        <cfvo type="num" val="-100"/>
        <cfvo type="num" val="-10"/>
      </iconSet>
    </cfRule>
    <cfRule type="iconSet" priority="2014">
      <iconSet>
        <cfvo type="percent" val="0"/>
        <cfvo type="num" val="-500"/>
        <cfvo type="num" val="-400"/>
      </iconSet>
    </cfRule>
    <cfRule type="iconSet" priority="2013">
      <iconSet>
        <cfvo type="percent" val="0"/>
        <cfvo type="num" val="-300"/>
        <cfvo type="num" val="0"/>
      </iconSet>
    </cfRule>
    <cfRule type="iconSet" priority="2012">
      <iconSet>
        <cfvo type="percent" val="0"/>
        <cfvo type="num" val="-280"/>
        <cfvo type="num" val="-270"/>
      </iconSet>
    </cfRule>
    <cfRule type="iconSet" priority="2009">
      <iconSet>
        <cfvo type="percent" val="0"/>
        <cfvo type="num" val="-80"/>
        <cfvo type="num" val="-50"/>
      </iconSet>
    </cfRule>
    <cfRule type="iconSet" priority="2010">
      <iconSet>
        <cfvo type="percent" val="0"/>
        <cfvo type="num" val="-140"/>
        <cfvo type="num" val="-100"/>
      </iconSet>
    </cfRule>
    <cfRule type="iconSet" priority="2018">
      <iconSet>
        <cfvo type="percent" val="0"/>
        <cfvo type="num" val="60"/>
        <cfvo type="num" val="85" gte="0"/>
      </iconSet>
    </cfRule>
    <cfRule type="iconSet" priority="2011">
      <iconSet reverse="1">
        <cfvo type="percent" val="0"/>
        <cfvo type="num" val="0"/>
        <cfvo type="num" val="0"/>
      </iconSet>
    </cfRule>
    <cfRule type="iconSet" priority="2008">
      <iconSet>
        <cfvo type="percent" val="0"/>
        <cfvo type="num" val="-80"/>
        <cfvo type="num" val="-70"/>
      </iconSet>
    </cfRule>
    <cfRule type="iconSet" priority="2017">
      <iconSet>
        <cfvo type="percent" val="0"/>
        <cfvo type="num" val="-3"/>
        <cfvo type="num" val="-1"/>
      </iconSet>
    </cfRule>
  </conditionalFormatting>
  <conditionalFormatting sqref="M38:O38">
    <cfRule type="iconSet" priority="22">
      <iconSet>
        <cfvo type="percent" val="0"/>
        <cfvo type="num" val="6"/>
        <cfvo type="num" val="90"/>
      </iconSet>
    </cfRule>
  </conditionalFormatting>
  <conditionalFormatting sqref="M23:P23 AC23 Z23:Z25 AF23:AF29">
    <cfRule type="iconSet" priority="2727">
      <iconSet>
        <cfvo type="percent" val="0"/>
        <cfvo type="num" val="70" gte="0"/>
        <cfvo type="num" val="90"/>
      </iconSet>
    </cfRule>
  </conditionalFormatting>
  <conditionalFormatting sqref="M24:P25 AC24:AC25">
    <cfRule type="iconSet" priority="2726">
      <iconSet>
        <cfvo type="percent" val="0"/>
        <cfvo type="num" val="70" gte="0"/>
        <cfvo type="num" val="90"/>
      </iconSet>
    </cfRule>
  </conditionalFormatting>
  <conditionalFormatting sqref="M28:P28 AC28 U28:X28 AA28">
    <cfRule type="iconSet" priority="2719">
      <iconSet>
        <cfvo type="percent" val="0"/>
        <cfvo type="num" val="60"/>
        <cfvo type="num" val="85" gte="0"/>
      </iconSet>
    </cfRule>
  </conditionalFormatting>
  <conditionalFormatting sqref="M29:P29 U29:Z29 AC29:AE29">
    <cfRule type="iconSet" priority="2718">
      <iconSet reverse="1">
        <cfvo type="percent" val="0"/>
        <cfvo type="num" val="1"/>
        <cfvo type="num" val="5" gte="0"/>
      </iconSet>
    </cfRule>
  </conditionalFormatting>
  <conditionalFormatting sqref="M35:P35">
    <cfRule type="iconSet" priority="71">
      <iconSet>
        <cfvo type="percent" val="0"/>
        <cfvo type="num" val="60"/>
        <cfvo type="num" val="85" gte="0"/>
      </iconSet>
    </cfRule>
  </conditionalFormatting>
  <conditionalFormatting sqref="M6:AF6">
    <cfRule type="iconSet" priority="2729">
      <iconSet reverse="1">
        <cfvo type="percent" val="0"/>
        <cfvo type="num" val="5" gte="0"/>
        <cfvo type="num" val="15" gte="0"/>
      </iconSet>
    </cfRule>
  </conditionalFormatting>
  <conditionalFormatting sqref="N12">
    <cfRule type="iconSet" priority="2515">
      <iconSet>
        <cfvo type="percent" val="0"/>
        <cfvo type="num" val="80"/>
        <cfvo type="num" val="90"/>
      </iconSet>
    </cfRule>
  </conditionalFormatting>
  <conditionalFormatting sqref="N32">
    <cfRule type="iconSet" priority="2035">
      <iconSet>
        <cfvo type="percent" val="0"/>
        <cfvo type="num" val="-40"/>
        <cfvo type="num" val="-20"/>
      </iconSet>
    </cfRule>
    <cfRule type="iconSet" priority="2036">
      <iconSet>
        <cfvo type="percent" val="0"/>
        <cfvo type="num" val="60"/>
        <cfvo type="num" val="85" gte="0"/>
      </iconSet>
    </cfRule>
  </conditionalFormatting>
  <conditionalFormatting sqref="N33">
    <cfRule type="iconSet" priority="1377">
      <iconSet>
        <cfvo type="percent" val="0"/>
        <cfvo type="num" val="60"/>
        <cfvo type="num" val="85" gte="0"/>
      </iconSet>
    </cfRule>
    <cfRule type="iconSet" priority="1375">
      <iconSet>
        <cfvo type="percent" val="0"/>
        <cfvo type="num" val="-80"/>
        <cfvo type="num" val="-50"/>
      </iconSet>
    </cfRule>
    <cfRule type="iconSet" priority="1374">
      <iconSet>
        <cfvo type="percent" val="0"/>
        <cfvo type="num" val="-80"/>
        <cfvo type="num" val="-70"/>
      </iconSet>
    </cfRule>
    <cfRule type="iconSet" priority="1376">
      <iconSet>
        <cfvo type="percent" val="0"/>
        <cfvo type="num" val="-140"/>
        <cfvo type="num" val="-100"/>
      </iconSet>
    </cfRule>
  </conditionalFormatting>
  <conditionalFormatting sqref="O9:O10">
    <cfRule type="iconSet" priority="1357">
      <iconSet reverse="1">
        <cfvo type="percent" val="0"/>
        <cfvo type="num" val="100" gte="0"/>
        <cfvo type="num" val="101" gte="0"/>
      </iconSet>
    </cfRule>
  </conditionalFormatting>
  <conditionalFormatting sqref="O11">
    <cfRule type="iconSet" priority="1263">
      <iconSet>
        <cfvo type="percent" val="0"/>
        <cfvo type="num" val="80"/>
        <cfvo type="num" val="90"/>
      </iconSet>
    </cfRule>
    <cfRule type="iconSet" priority="1265">
      <iconSet>
        <cfvo type="percent" val="0"/>
        <cfvo type="num" val="80"/>
        <cfvo type="num" val="90"/>
      </iconSet>
    </cfRule>
    <cfRule type="iconSet" priority="1264">
      <iconSet>
        <cfvo type="percent" val="0"/>
        <cfvo type="percent" val="80"/>
        <cfvo type="percent" val="90"/>
      </iconSet>
    </cfRule>
    <cfRule type="iconSet" priority="1262">
      <iconSet>
        <cfvo type="percent" val="0"/>
        <cfvo type="num" val="0"/>
        <cfvo type="num" val="80"/>
      </iconSet>
    </cfRule>
  </conditionalFormatting>
  <conditionalFormatting sqref="O12">
    <cfRule type="iconSet" priority="2514">
      <iconSet>
        <cfvo type="percent" val="0"/>
        <cfvo type="num" val="80"/>
        <cfvo type="num" val="90"/>
      </iconSet>
    </cfRule>
  </conditionalFormatting>
  <conditionalFormatting sqref="O32">
    <cfRule type="iconSet" priority="2028">
      <iconSet>
        <cfvo type="percent" val="0"/>
        <cfvo type="num" val="60"/>
        <cfvo type="num" val="85" gte="0"/>
      </iconSet>
    </cfRule>
    <cfRule type="iconSet" priority="2026">
      <iconSet>
        <cfvo type="percent" val="0"/>
        <cfvo type="num" val="-80"/>
        <cfvo type="num" val="-50"/>
      </iconSet>
    </cfRule>
    <cfRule type="iconSet" priority="2025">
      <iconSet>
        <cfvo type="percent" val="0"/>
        <cfvo type="num" val="-80"/>
        <cfvo type="num" val="-70"/>
      </iconSet>
    </cfRule>
    <cfRule type="iconSet" priority="2027">
      <iconSet>
        <cfvo type="percent" val="0"/>
        <cfvo type="num" val="-140"/>
        <cfvo type="num" val="-100"/>
      </iconSet>
    </cfRule>
  </conditionalFormatting>
  <conditionalFormatting sqref="O33">
    <cfRule type="iconSet" priority="2049">
      <iconSet>
        <cfvo type="percent" val="0"/>
        <cfvo type="num" val="60"/>
        <cfvo type="num" val="85" gte="0"/>
      </iconSet>
    </cfRule>
    <cfRule type="iconSet" priority="2048">
      <iconSet>
        <cfvo type="percent" val="0"/>
        <cfvo type="num" val="-140"/>
        <cfvo type="num" val="-100"/>
      </iconSet>
    </cfRule>
    <cfRule type="iconSet" priority="2046">
      <iconSet>
        <cfvo type="percent" val="0"/>
        <cfvo type="num" val="-80"/>
        <cfvo type="num" val="-70"/>
      </iconSet>
    </cfRule>
    <cfRule type="iconSet" priority="2047">
      <iconSet>
        <cfvo type="percent" val="0"/>
        <cfvo type="num" val="-80"/>
        <cfvo type="num" val="-50"/>
      </iconSet>
    </cfRule>
  </conditionalFormatting>
  <conditionalFormatting sqref="P7">
    <cfRule type="iconSet" priority="1107">
      <iconSet>
        <cfvo type="percent" val="0"/>
        <cfvo type="num" val="80"/>
        <cfvo type="num" val="89.5"/>
      </iconSet>
    </cfRule>
  </conditionalFormatting>
  <conditionalFormatting sqref="P9:P10">
    <cfRule type="iconSet" priority="1359">
      <iconSet>
        <cfvo type="percent" val="0"/>
        <cfvo type="num" val="80"/>
        <cfvo type="num" val="90"/>
      </iconSet>
    </cfRule>
  </conditionalFormatting>
  <conditionalFormatting sqref="P12">
    <cfRule type="iconSet" priority="2513">
      <iconSet>
        <cfvo type="percent" val="0"/>
        <cfvo type="num" val="80"/>
        <cfvo type="num" val="90"/>
      </iconSet>
    </cfRule>
  </conditionalFormatting>
  <conditionalFormatting sqref="P13">
    <cfRule type="iconSet" priority="1910">
      <iconSet reverse="1">
        <cfvo type="percent" val="0"/>
        <cfvo type="num" val="100" gte="0"/>
        <cfvo type="num" val="101" gte="0"/>
      </iconSet>
    </cfRule>
  </conditionalFormatting>
  <conditionalFormatting sqref="P15">
    <cfRule type="iconSet" priority="1153">
      <iconSet>
        <cfvo type="percent" val="0"/>
        <cfvo type="num" val="70"/>
        <cfvo type="num" val="90"/>
      </iconSet>
    </cfRule>
  </conditionalFormatting>
  <conditionalFormatting sqref="P17">
    <cfRule type="iconSet" priority="1083">
      <iconSet>
        <cfvo type="percent" val="0"/>
        <cfvo type="num" val="80"/>
        <cfvo type="num" val="90"/>
      </iconSet>
    </cfRule>
  </conditionalFormatting>
  <conditionalFormatting sqref="P18">
    <cfRule type="iconSet" priority="1080">
      <iconSet>
        <cfvo type="percent" val="0"/>
        <cfvo type="num" val="80"/>
        <cfvo type="num" val="90"/>
      </iconSet>
    </cfRule>
  </conditionalFormatting>
  <conditionalFormatting sqref="P20">
    <cfRule type="iconSet" priority="1151">
      <iconSet reverse="1">
        <cfvo type="percent" val="0"/>
        <cfvo type="num" val="100" gte="0"/>
        <cfvo type="num" val="101" gte="0"/>
      </iconSet>
    </cfRule>
  </conditionalFormatting>
  <conditionalFormatting sqref="P21">
    <cfRule type="iconSet" priority="1136">
      <iconSet reverse="1">
        <cfvo type="percent" val="0"/>
        <cfvo type="num" val="100" gte="0"/>
        <cfvo type="num" val="101" gte="0"/>
      </iconSet>
    </cfRule>
  </conditionalFormatting>
  <conditionalFormatting sqref="P27">
    <cfRule type="iconSet" priority="1061">
      <iconSet>
        <cfvo type="percent" val="0"/>
        <cfvo type="num" val="60"/>
        <cfvo type="num" val="80"/>
      </iconSet>
    </cfRule>
  </conditionalFormatting>
  <conditionalFormatting sqref="P30">
    <cfRule type="iconSet" priority="1865">
      <iconSet>
        <cfvo type="percent" val="0"/>
        <cfvo type="num" val="0"/>
        <cfvo type="num" val="10"/>
      </iconSet>
    </cfRule>
    <cfRule type="iconSet" priority="1866">
      <iconSet>
        <cfvo type="percent" val="0"/>
        <cfvo type="num" val="60"/>
        <cfvo type="num" val="80"/>
      </iconSet>
    </cfRule>
  </conditionalFormatting>
  <conditionalFormatting sqref="P31">
    <cfRule type="iconSet" priority="1863">
      <iconSet>
        <cfvo type="percent" val="0"/>
        <cfvo type="num" val="0"/>
        <cfvo type="num" val="10"/>
      </iconSet>
    </cfRule>
    <cfRule type="iconSet" priority="1862">
      <iconSet>
        <cfvo type="percent" val="0"/>
        <cfvo type="percent" val="50"/>
        <cfvo type="percent" val="80"/>
      </iconSet>
    </cfRule>
    <cfRule type="iconSet" priority="1861">
      <iconSet>
        <cfvo type="percent" val="0"/>
        <cfvo type="num" val="50"/>
        <cfvo type="num" val="80"/>
      </iconSet>
    </cfRule>
    <cfRule type="iconSet" priority="1864">
      <iconSet>
        <cfvo type="percent" val="0"/>
        <cfvo type="num" val="60"/>
        <cfvo type="num" val="80"/>
      </iconSet>
    </cfRule>
  </conditionalFormatting>
  <conditionalFormatting sqref="P32">
    <cfRule type="iconSet" priority="33">
      <iconSet>
        <cfvo type="percent" val="0"/>
        <cfvo type="num" val="60"/>
        <cfvo type="num" val="85" gte="0"/>
      </iconSet>
    </cfRule>
    <cfRule type="iconSet" priority="32">
      <iconSet>
        <cfvo type="percent" val="0"/>
        <cfvo type="num" val="-40"/>
        <cfvo type="num" val="-20"/>
      </iconSet>
    </cfRule>
  </conditionalFormatting>
  <conditionalFormatting sqref="P33">
    <cfRule type="iconSet" priority="2006">
      <iconSet reverse="1">
        <cfvo type="percent" val="0"/>
        <cfvo type="num" val="10"/>
        <cfvo type="num" val="40"/>
      </iconSet>
    </cfRule>
  </conditionalFormatting>
  <conditionalFormatting sqref="P34">
    <cfRule type="iconSet" priority="2001">
      <iconSet>
        <cfvo type="percent" val="0"/>
        <cfvo type="num" val="-500"/>
        <cfvo type="num" val="-100"/>
      </iconSet>
    </cfRule>
    <cfRule type="iconSet" priority="1999">
      <iconSet>
        <cfvo type="percent" val="0"/>
        <cfvo type="num" val="-500"/>
        <cfvo type="num" val="-400"/>
      </iconSet>
    </cfRule>
    <cfRule type="iconSet" priority="1998">
      <iconSet>
        <cfvo type="percent" val="0"/>
        <cfvo type="num" val="-300"/>
        <cfvo type="num" val="0"/>
      </iconSet>
    </cfRule>
    <cfRule type="iconSet" priority="1997">
      <iconSet>
        <cfvo type="percent" val="0"/>
        <cfvo type="num" val="-280"/>
        <cfvo type="num" val="-270"/>
      </iconSet>
    </cfRule>
    <cfRule type="iconSet" priority="1996">
      <iconSet reverse="1">
        <cfvo type="percent" val="0"/>
        <cfvo type="num" val="0"/>
        <cfvo type="num" val="0"/>
      </iconSet>
    </cfRule>
    <cfRule type="iconSet" priority="1995">
      <iconSet>
        <cfvo type="percent" val="0"/>
        <cfvo type="num" val="-140"/>
        <cfvo type="num" val="-100"/>
      </iconSet>
    </cfRule>
    <cfRule type="iconSet" priority="1993">
      <iconSet>
        <cfvo type="percent" val="0"/>
        <cfvo type="num" val="-80"/>
        <cfvo type="num" val="-70"/>
      </iconSet>
    </cfRule>
    <cfRule type="iconSet" priority="1994">
      <iconSet>
        <cfvo type="percent" val="0"/>
        <cfvo type="num" val="-80"/>
        <cfvo type="num" val="-50"/>
      </iconSet>
    </cfRule>
    <cfRule type="iconSet" priority="2000">
      <iconSet>
        <cfvo type="percent" val="0"/>
        <cfvo type="num" val="-100"/>
        <cfvo type="num" val="-10"/>
      </iconSet>
    </cfRule>
    <cfRule type="iconSet" priority="2003">
      <iconSet>
        <cfvo type="percent" val="0"/>
        <cfvo type="num" val="60"/>
        <cfvo type="num" val="85" gte="0"/>
      </iconSet>
    </cfRule>
    <cfRule type="iconSet" priority="2002">
      <iconSet>
        <cfvo type="percent" val="0"/>
        <cfvo type="num" val="-3"/>
        <cfvo type="num" val="-1"/>
      </iconSet>
    </cfRule>
    <cfRule type="iconSet" priority="61">
      <iconSet>
        <cfvo type="percent" val="0"/>
        <cfvo type="num" val="50"/>
        <cfvo type="num" val="80"/>
      </iconSet>
    </cfRule>
  </conditionalFormatting>
  <conditionalFormatting sqref="P37">
    <cfRule type="iconSet" priority="1199">
      <iconSet>
        <cfvo type="percent" val="0"/>
        <cfvo type="num" val="85"/>
        <cfvo type="num" val="90"/>
      </iconSet>
    </cfRule>
    <cfRule type="iconSet" priority="1800">
      <iconSet>
        <cfvo type="percent" val="0"/>
        <cfvo type="num" val="60"/>
        <cfvo type="num" val="80"/>
      </iconSet>
    </cfRule>
  </conditionalFormatting>
  <conditionalFormatting sqref="P38">
    <cfRule type="iconSet" priority="1484">
      <iconSet>
        <cfvo type="percent" val="0"/>
        <cfvo type="num" val="60"/>
        <cfvo type="num" val="80"/>
      </iconSet>
    </cfRule>
  </conditionalFormatting>
  <conditionalFormatting sqref="P26:R26">
    <cfRule type="iconSet" priority="1064">
      <iconSet>
        <cfvo type="percent" val="0"/>
        <cfvo type="num" val="60"/>
        <cfvo type="num" val="80"/>
      </iconSet>
    </cfRule>
  </conditionalFormatting>
  <conditionalFormatting sqref="Q11 S11 W11">
    <cfRule type="iconSet" priority="1269">
      <iconSet>
        <cfvo type="percent" val="0"/>
        <cfvo type="percent" val="80"/>
        <cfvo type="percent" val="90"/>
      </iconSet>
    </cfRule>
    <cfRule type="iconSet" priority="1267">
      <iconSet>
        <cfvo type="percent" val="0"/>
        <cfvo type="num" val="0"/>
        <cfvo type="num" val="80"/>
      </iconSet>
    </cfRule>
    <cfRule type="iconSet" priority="1268">
      <iconSet>
        <cfvo type="percent" val="0"/>
        <cfvo type="num" val="80"/>
        <cfvo type="num" val="90"/>
      </iconSet>
    </cfRule>
    <cfRule type="iconSet" priority="1270">
      <iconSet>
        <cfvo type="percent" val="0"/>
        <cfvo type="num" val="80"/>
        <cfvo type="num" val="90"/>
      </iconSet>
    </cfRule>
  </conditionalFormatting>
  <conditionalFormatting sqref="Q32">
    <cfRule type="iconSet" priority="1857">
      <iconSet>
        <cfvo type="percent" val="0"/>
        <cfvo type="num" val="60"/>
        <cfvo type="num" val="85" gte="0"/>
      </iconSet>
    </cfRule>
    <cfRule type="iconSet" priority="1855">
      <iconSet>
        <cfvo type="percent" val="0"/>
        <cfvo type="num" val="-80"/>
        <cfvo type="num" val="-50"/>
      </iconSet>
    </cfRule>
    <cfRule type="iconSet" priority="1856">
      <iconSet>
        <cfvo type="percent" val="0"/>
        <cfvo type="num" val="-140"/>
        <cfvo type="num" val="-100"/>
      </iconSet>
    </cfRule>
    <cfRule type="iconSet" priority="1854">
      <iconSet>
        <cfvo type="percent" val="0"/>
        <cfvo type="num" val="-80"/>
        <cfvo type="num" val="-70"/>
      </iconSet>
    </cfRule>
  </conditionalFormatting>
  <conditionalFormatting sqref="Q33">
    <cfRule type="iconSet" priority="1225">
      <iconSet reverse="1">
        <cfvo type="percent" val="0"/>
        <cfvo type="num" val="10"/>
        <cfvo type="num" val="40"/>
      </iconSet>
    </cfRule>
  </conditionalFormatting>
  <conditionalFormatting sqref="Q34">
    <cfRule type="iconSet" priority="1822">
      <iconSet>
        <cfvo type="percent" val="0"/>
        <cfvo type="num" val="-110"/>
        <cfvo type="num" val="-100"/>
      </iconSet>
    </cfRule>
    <cfRule type="iconSet" priority="1823">
      <iconSet>
        <cfvo type="percent" val="0"/>
        <cfvo type="num" val="80"/>
        <cfvo type="num" val="90"/>
      </iconSet>
    </cfRule>
    <cfRule type="iconSet" priority="1824">
      <iconSet>
        <cfvo type="percent" val="0"/>
        <cfvo type="percent" val="80"/>
        <cfvo type="percent" val="90"/>
      </iconSet>
    </cfRule>
    <cfRule type="iconSet" priority="1825">
      <iconSet>
        <cfvo type="percent" val="0"/>
        <cfvo type="num" val="80"/>
        <cfvo type="num" val="90"/>
      </iconSet>
    </cfRule>
  </conditionalFormatting>
  <conditionalFormatting sqref="Q36">
    <cfRule type="iconSet" priority="1196">
      <iconSet>
        <cfvo type="percent" val="0"/>
        <cfvo type="num" val="94.99" gte="0"/>
        <cfvo type="num" val="95"/>
      </iconSet>
    </cfRule>
  </conditionalFormatting>
  <conditionalFormatting sqref="Q39">
    <cfRule type="iconSet" priority="1113">
      <iconSet>
        <cfvo type="percent" val="0"/>
        <cfvo type="num" val="94.99" gte="0"/>
        <cfvo type="num" val="95"/>
      </iconSet>
    </cfRule>
  </conditionalFormatting>
  <conditionalFormatting sqref="Q40">
    <cfRule type="iconSet" priority="1119">
      <iconSet>
        <cfvo type="percent" val="0"/>
        <cfvo type="num" val="94.99" gte="0"/>
        <cfvo type="num" val="95"/>
      </iconSet>
    </cfRule>
  </conditionalFormatting>
  <conditionalFormatting sqref="Q9:R9">
    <cfRule type="iconSet" priority="1189">
      <iconSet>
        <cfvo type="percent" val="0"/>
        <cfvo type="num" val="80"/>
        <cfvo type="num" val="90"/>
      </iconSet>
    </cfRule>
  </conditionalFormatting>
  <conditionalFormatting sqref="Q23:R23">
    <cfRule type="iconSet" priority="1075">
      <iconSet>
        <cfvo type="percent" val="0"/>
        <cfvo type="num" val="70" gte="0"/>
        <cfvo type="num" val="90"/>
      </iconSet>
    </cfRule>
  </conditionalFormatting>
  <conditionalFormatting sqref="Q24:R25">
    <cfRule type="iconSet" priority="1071">
      <iconSet>
        <cfvo type="percent" val="0"/>
        <cfvo type="num" val="70" gte="0"/>
        <cfvo type="num" val="90"/>
      </iconSet>
    </cfRule>
  </conditionalFormatting>
  <conditionalFormatting sqref="Q12:T12">
    <cfRule type="iconSet" priority="1911">
      <iconSet>
        <cfvo type="percent" val="0"/>
        <cfvo type="num" val="80"/>
        <cfvo type="num" val="90"/>
      </iconSet>
    </cfRule>
  </conditionalFormatting>
  <conditionalFormatting sqref="Q28:T28">
    <cfRule type="iconSet" priority="2555">
      <iconSet>
        <cfvo type="percent" val="0"/>
        <cfvo type="num" val="60"/>
        <cfvo type="num" val="85" gte="0"/>
      </iconSet>
    </cfRule>
  </conditionalFormatting>
  <conditionalFormatting sqref="Q29:T29">
    <cfRule type="iconSet" priority="1059">
      <iconSet reverse="1">
        <cfvo type="percent" val="0"/>
        <cfvo type="num" val="1"/>
        <cfvo type="num" val="5" gte="0"/>
      </iconSet>
    </cfRule>
  </conditionalFormatting>
  <conditionalFormatting sqref="Q35:T35">
    <cfRule type="iconSet" priority="1209">
      <iconSet>
        <cfvo type="percent" val="0"/>
        <cfvo type="num" val="60"/>
        <cfvo type="num" val="85" gte="0"/>
      </iconSet>
    </cfRule>
  </conditionalFormatting>
  <conditionalFormatting sqref="Q10:X10">
    <cfRule type="iconSet" priority="1182">
      <iconSet>
        <cfvo type="percent" val="0"/>
        <cfvo type="num" val="80"/>
        <cfvo type="num" val="90"/>
      </iconSet>
    </cfRule>
  </conditionalFormatting>
  <conditionalFormatting sqref="R32">
    <cfRule type="iconSet" priority="1858">
      <iconSet>
        <cfvo type="percent" val="0"/>
        <cfvo type="num" val="-40"/>
        <cfvo type="num" val="-20"/>
      </iconSet>
    </cfRule>
    <cfRule type="iconSet" priority="1859">
      <iconSet>
        <cfvo type="percent" val="0"/>
        <cfvo type="num" val="60"/>
        <cfvo type="num" val="85" gte="0"/>
      </iconSet>
    </cfRule>
  </conditionalFormatting>
  <conditionalFormatting sqref="R33">
    <cfRule type="iconSet" priority="1834">
      <iconSet>
        <cfvo type="percent" val="0"/>
        <cfvo type="num" val="60"/>
        <cfvo type="num" val="85" gte="0"/>
      </iconSet>
    </cfRule>
    <cfRule type="iconSet" priority="1832">
      <iconSet>
        <cfvo type="percent" val="0"/>
        <cfvo type="num" val="-80"/>
        <cfvo type="num" val="-50"/>
      </iconSet>
    </cfRule>
    <cfRule type="iconSet" priority="1831">
      <iconSet>
        <cfvo type="percent" val="0"/>
        <cfvo type="num" val="-80"/>
        <cfvo type="num" val="-70"/>
      </iconSet>
    </cfRule>
    <cfRule type="iconSet" priority="1833">
      <iconSet>
        <cfvo type="percent" val="0"/>
        <cfvo type="num" val="-140"/>
        <cfvo type="num" val="-100"/>
      </iconSet>
    </cfRule>
  </conditionalFormatting>
  <conditionalFormatting sqref="R34">
    <cfRule type="iconSet" priority="1807">
      <iconSet>
        <cfvo type="percent" val="0"/>
        <cfvo type="num" val="-110"/>
        <cfvo type="num" val="-100"/>
      </iconSet>
    </cfRule>
    <cfRule type="iconSet" priority="1810">
      <iconSet>
        <cfvo type="percent" val="0"/>
        <cfvo type="num" val="80"/>
        <cfvo type="num" val="90"/>
      </iconSet>
    </cfRule>
    <cfRule type="iconSet" priority="1809">
      <iconSet>
        <cfvo type="percent" val="0"/>
        <cfvo type="percent" val="80"/>
        <cfvo type="percent" val="90"/>
      </iconSet>
    </cfRule>
    <cfRule type="iconSet" priority="1808">
      <iconSet>
        <cfvo type="percent" val="0"/>
        <cfvo type="num" val="80"/>
        <cfvo type="num" val="90"/>
      </iconSet>
    </cfRule>
  </conditionalFormatting>
  <conditionalFormatting sqref="S7 V7 Z7:Z8 AC7:AD8 AF7:AF8">
    <cfRule type="iconSet" priority="2387">
      <iconSet>
        <cfvo type="percent" val="0"/>
        <cfvo type="num" val="80"/>
        <cfvo type="num" val="89.5"/>
      </iconSet>
    </cfRule>
  </conditionalFormatting>
  <conditionalFormatting sqref="S9">
    <cfRule type="iconSet" priority="1188">
      <iconSet reverse="1">
        <cfvo type="percent" val="0"/>
        <cfvo type="num" val="100" gte="0"/>
        <cfvo type="num" val="101" gte="0"/>
      </iconSet>
    </cfRule>
  </conditionalFormatting>
  <conditionalFormatting sqref="S13">
    <cfRule type="iconSet" priority="2059">
      <iconSet reverse="1">
        <cfvo type="percent" val="0"/>
        <cfvo type="num" val="100" gte="0"/>
        <cfvo type="num" val="101" gte="0"/>
      </iconSet>
    </cfRule>
  </conditionalFormatting>
  <conditionalFormatting sqref="S15">
    <cfRule type="iconSet" priority="1152">
      <iconSet>
        <cfvo type="percent" val="0"/>
        <cfvo type="num" val="70"/>
        <cfvo type="num" val="90"/>
      </iconSet>
    </cfRule>
  </conditionalFormatting>
  <conditionalFormatting sqref="S20">
    <cfRule type="iconSet" priority="1150">
      <iconSet reverse="1">
        <cfvo type="percent" val="0"/>
        <cfvo type="num" val="100" gte="0"/>
        <cfvo type="num" val="101" gte="0"/>
      </iconSet>
    </cfRule>
  </conditionalFormatting>
  <conditionalFormatting sqref="S21 V21">
    <cfRule type="iconSet" priority="378">
      <iconSet reverse="1">
        <cfvo type="percent" val="0"/>
        <cfvo type="num" val="100" gte="0"/>
        <cfvo type="num" val="101" gte="0"/>
      </iconSet>
    </cfRule>
  </conditionalFormatting>
  <conditionalFormatting sqref="S30">
    <cfRule type="iconSet" priority="497">
      <iconSet>
        <cfvo type="percent" val="0"/>
        <cfvo type="num" val="0"/>
        <cfvo type="num" val="10"/>
      </iconSet>
    </cfRule>
    <cfRule type="iconSet" priority="498">
      <iconSet>
        <cfvo type="percent" val="0"/>
        <cfvo type="num" val="60"/>
        <cfvo type="num" val="80"/>
      </iconSet>
    </cfRule>
  </conditionalFormatting>
  <conditionalFormatting sqref="S31">
    <cfRule type="iconSet" priority="490">
      <iconSet>
        <cfvo type="percent" val="0"/>
        <cfvo type="num" val="50"/>
        <cfvo type="num" val="80"/>
      </iconSet>
    </cfRule>
    <cfRule type="iconSet" priority="491">
      <iconSet>
        <cfvo type="percent" val="0"/>
        <cfvo type="percent" val="50"/>
        <cfvo type="percent" val="80"/>
      </iconSet>
    </cfRule>
    <cfRule type="iconSet" priority="492">
      <iconSet>
        <cfvo type="percent" val="0"/>
        <cfvo type="num" val="0"/>
        <cfvo type="num" val="10"/>
      </iconSet>
    </cfRule>
    <cfRule type="iconSet" priority="493">
      <iconSet>
        <cfvo type="percent" val="0"/>
        <cfvo type="num" val="60"/>
        <cfvo type="num" val="80"/>
      </iconSet>
    </cfRule>
  </conditionalFormatting>
  <conditionalFormatting sqref="S32">
    <cfRule type="iconSet" priority="1852">
      <iconSet>
        <cfvo type="percent" val="0"/>
        <cfvo type="num" val="-140"/>
        <cfvo type="num" val="-100"/>
      </iconSet>
    </cfRule>
    <cfRule type="iconSet" priority="1851">
      <iconSet>
        <cfvo type="percent" val="0"/>
        <cfvo type="num" val="-80"/>
        <cfvo type="num" val="-50"/>
      </iconSet>
    </cfRule>
    <cfRule type="iconSet" priority="1850">
      <iconSet>
        <cfvo type="percent" val="0"/>
        <cfvo type="num" val="-80"/>
        <cfvo type="num" val="-70"/>
      </iconSet>
    </cfRule>
    <cfRule type="iconSet" priority="1853">
      <iconSet>
        <cfvo type="percent" val="0"/>
        <cfvo type="num" val="60"/>
        <cfvo type="num" val="85" gte="0"/>
      </iconSet>
    </cfRule>
  </conditionalFormatting>
  <conditionalFormatting sqref="S33">
    <cfRule type="iconSet" priority="1224">
      <iconSet>
        <cfvo type="percent" val="0"/>
        <cfvo type="num" val="60"/>
        <cfvo type="num" val="85" gte="0"/>
      </iconSet>
    </cfRule>
    <cfRule type="iconSet" priority="1222">
      <iconSet>
        <cfvo type="percent" val="0"/>
        <cfvo type="num" val="-80"/>
        <cfvo type="num" val="-50"/>
      </iconSet>
    </cfRule>
    <cfRule type="iconSet" priority="1223">
      <iconSet>
        <cfvo type="percent" val="0"/>
        <cfvo type="num" val="-140"/>
        <cfvo type="num" val="-100"/>
      </iconSet>
    </cfRule>
    <cfRule type="iconSet" priority="1221">
      <iconSet>
        <cfvo type="percent" val="0"/>
        <cfvo type="num" val="-80"/>
        <cfvo type="num" val="-70"/>
      </iconSet>
    </cfRule>
  </conditionalFormatting>
  <conditionalFormatting sqref="S34">
    <cfRule type="iconSet" priority="1817">
      <iconSet>
        <cfvo type="percent" val="0"/>
        <cfvo type="num" val="-110"/>
        <cfvo type="num" val="-100"/>
      </iconSet>
    </cfRule>
    <cfRule type="iconSet" priority="1818">
      <iconSet>
        <cfvo type="percent" val="0"/>
        <cfvo type="num" val="80"/>
        <cfvo type="num" val="90"/>
      </iconSet>
    </cfRule>
    <cfRule type="iconSet" priority="1820">
      <iconSet>
        <cfvo type="percent" val="0"/>
        <cfvo type="num" val="80"/>
        <cfvo type="num" val="90"/>
      </iconSet>
    </cfRule>
    <cfRule type="iconSet" priority="1819">
      <iconSet>
        <cfvo type="percent" val="0"/>
        <cfvo type="percent" val="80"/>
        <cfvo type="percent" val="90"/>
      </iconSet>
    </cfRule>
  </conditionalFormatting>
  <conditionalFormatting sqref="S37">
    <cfRule type="iconSet" priority="563">
      <iconSet>
        <cfvo type="percent" val="0"/>
        <cfvo type="num" val="85"/>
        <cfvo type="num" val="95"/>
      </iconSet>
    </cfRule>
  </conditionalFormatting>
  <conditionalFormatting sqref="S38">
    <cfRule type="iconSet" priority="562">
      <iconSet>
        <cfvo type="percent" val="0"/>
        <cfvo type="num" val="60"/>
        <cfvo type="num" val="80"/>
      </iconSet>
    </cfRule>
  </conditionalFormatting>
  <conditionalFormatting sqref="S23:T23">
    <cfRule type="iconSet" priority="1074">
      <iconSet>
        <cfvo type="percent" val="0"/>
        <cfvo type="num" val="70" gte="0"/>
        <cfvo type="num" val="90"/>
      </iconSet>
    </cfRule>
  </conditionalFormatting>
  <conditionalFormatting sqref="S24:T25">
    <cfRule type="iconSet" priority="1070">
      <iconSet>
        <cfvo type="percent" val="0"/>
        <cfvo type="num" val="70" gte="0"/>
        <cfvo type="num" val="90"/>
      </iconSet>
    </cfRule>
  </conditionalFormatting>
  <conditionalFormatting sqref="T9">
    <cfRule type="iconSet" priority="1190">
      <iconSet>
        <cfvo type="percent" val="0"/>
        <cfvo type="num" val="80"/>
        <cfvo type="num" val="90"/>
      </iconSet>
    </cfRule>
  </conditionalFormatting>
  <conditionalFormatting sqref="T32">
    <cfRule type="iconSet" priority="1220">
      <iconSet>
        <cfvo type="percent" val="0"/>
        <cfvo type="num" val="60"/>
        <cfvo type="num" val="85" gte="0"/>
      </iconSet>
    </cfRule>
    <cfRule type="iconSet" priority="1217">
      <iconSet>
        <cfvo type="percent" val="0"/>
        <cfvo type="num" val="-80"/>
        <cfvo type="num" val="-70"/>
      </iconSet>
    </cfRule>
    <cfRule type="iconSet" priority="1218">
      <iconSet>
        <cfvo type="percent" val="0"/>
        <cfvo type="num" val="-80"/>
        <cfvo type="num" val="-50"/>
      </iconSet>
    </cfRule>
    <cfRule type="iconSet" priority="1219">
      <iconSet>
        <cfvo type="percent" val="0"/>
        <cfvo type="num" val="-140"/>
        <cfvo type="num" val="-100"/>
      </iconSet>
    </cfRule>
  </conditionalFormatting>
  <conditionalFormatting sqref="T33">
    <cfRule type="iconSet" priority="1829">
      <iconSet reverse="1">
        <cfvo type="percent" val="0"/>
        <cfvo type="num" val="10"/>
        <cfvo type="num" val="40"/>
      </iconSet>
    </cfRule>
  </conditionalFormatting>
  <conditionalFormatting sqref="T34">
    <cfRule type="iconSet" priority="1216">
      <iconSet>
        <cfvo type="percent" val="0"/>
        <cfvo type="num" val="50"/>
        <cfvo type="num" val="60"/>
      </iconSet>
    </cfRule>
    <cfRule type="iconSet" priority="1815">
      <iconSet>
        <cfvo type="percent" val="0"/>
        <cfvo type="num" val="80"/>
        <cfvo type="num" val="90"/>
      </iconSet>
    </cfRule>
    <cfRule type="iconSet" priority="1812">
      <iconSet>
        <cfvo type="percent" val="0"/>
        <cfvo type="num" val="-110"/>
        <cfvo type="num" val="-100"/>
      </iconSet>
    </cfRule>
    <cfRule type="iconSet" priority="1813">
      <iconSet>
        <cfvo type="percent" val="0"/>
        <cfvo type="num" val="80"/>
        <cfvo type="num" val="90"/>
      </iconSet>
    </cfRule>
    <cfRule type="iconSet" priority="1814">
      <iconSet>
        <cfvo type="percent" val="0"/>
        <cfvo type="percent" val="80"/>
        <cfvo type="percent" val="90"/>
      </iconSet>
    </cfRule>
  </conditionalFormatting>
  <conditionalFormatting sqref="U11">
    <cfRule type="iconSet" priority="438">
      <iconSet>
        <cfvo type="percent" val="0"/>
        <cfvo type="num" val="80"/>
        <cfvo type="num" val="89.5"/>
      </iconSet>
    </cfRule>
  </conditionalFormatting>
  <conditionalFormatting sqref="U12 W12:X12">
    <cfRule type="iconSet" priority="1632">
      <iconSet>
        <cfvo type="percent" val="0"/>
        <cfvo type="num" val="80"/>
        <cfvo type="num" val="90"/>
      </iconSet>
    </cfRule>
  </conditionalFormatting>
  <conditionalFormatting sqref="U32">
    <cfRule type="iconSet" priority="523">
      <iconSet>
        <cfvo type="percent" val="0"/>
        <cfvo type="num" val="-5"/>
        <cfvo type="num" val="-1"/>
      </iconSet>
    </cfRule>
    <cfRule type="iconSet" priority="522">
      <iconSet>
        <cfvo type="percent" val="0"/>
        <cfvo type="num" val="9"/>
        <cfvo type="num" val="12"/>
      </iconSet>
    </cfRule>
    <cfRule type="iconSet" priority="521">
      <iconSet>
        <cfvo type="percent" val="0"/>
        <cfvo type="num" val="30"/>
        <cfvo type="num" val="35"/>
      </iconSet>
    </cfRule>
    <cfRule type="iconSet" priority="524">
      <iconSet>
        <cfvo type="percent" val="0"/>
        <cfvo type="num" val="0"/>
        <cfvo type="num" val="9"/>
      </iconSet>
    </cfRule>
    <cfRule type="iconSet" priority="525">
      <iconSet>
        <cfvo type="percent" val="0"/>
        <cfvo type="num" val="60"/>
        <cfvo type="num" val="85" gte="0"/>
      </iconSet>
    </cfRule>
    <cfRule type="iconSet" priority="520">
      <iconSet>
        <cfvo type="percent" val="0"/>
        <cfvo type="num" val="0"/>
        <cfvo type="num" val="20"/>
      </iconSet>
    </cfRule>
  </conditionalFormatting>
  <conditionalFormatting sqref="U33">
    <cfRule type="iconSet" priority="543">
      <iconSet>
        <cfvo type="percent" val="0"/>
        <cfvo type="num" val="-140"/>
        <cfvo type="num" val="-100"/>
      </iconSet>
    </cfRule>
    <cfRule type="iconSet" priority="544">
      <iconSet>
        <cfvo type="percent" val="0"/>
        <cfvo type="num" val="60"/>
        <cfvo type="num" val="85" gte="0"/>
      </iconSet>
    </cfRule>
    <cfRule type="iconSet" priority="541">
      <iconSet>
        <cfvo type="percent" val="0"/>
        <cfvo type="num" val="-80"/>
        <cfvo type="num" val="-70"/>
      </iconSet>
    </cfRule>
    <cfRule type="iconSet" priority="542">
      <iconSet>
        <cfvo type="percent" val="0"/>
        <cfvo type="num" val="-80"/>
        <cfvo type="num" val="-50"/>
      </iconSet>
    </cfRule>
  </conditionalFormatting>
  <conditionalFormatting sqref="U34">
    <cfRule type="iconSet" priority="505">
      <iconSet>
        <cfvo type="percent" val="0"/>
        <cfvo type="num" val="80"/>
        <cfvo type="num" val="90"/>
      </iconSet>
    </cfRule>
    <cfRule type="iconSet" priority="504">
      <iconSet>
        <cfvo type="percent" val="0"/>
        <cfvo type="percent" val="80"/>
        <cfvo type="percent" val="90"/>
      </iconSet>
    </cfRule>
    <cfRule type="iconSet" priority="503">
      <iconSet>
        <cfvo type="percent" val="0"/>
        <cfvo type="num" val="80"/>
        <cfvo type="num" val="90"/>
      </iconSet>
    </cfRule>
    <cfRule type="iconSet" priority="501">
      <iconSet>
        <cfvo type="percent" val="0"/>
        <cfvo type="num" val="50"/>
        <cfvo type="num" val="60"/>
      </iconSet>
    </cfRule>
    <cfRule type="iconSet" priority="500">
      <iconSet>
        <cfvo type="percent" val="0"/>
        <cfvo type="num" val="50"/>
        <cfvo type="num" val="70"/>
      </iconSet>
    </cfRule>
    <cfRule type="iconSet" priority="502">
      <iconSet>
        <cfvo type="percent" val="0"/>
        <cfvo type="num" val="-110"/>
        <cfvo type="num" val="-100"/>
      </iconSet>
    </cfRule>
  </conditionalFormatting>
  <conditionalFormatting sqref="U36">
    <cfRule type="iconSet" priority="550">
      <iconSet>
        <cfvo type="percent" val="0"/>
        <cfvo type="num" val="94.99" gte="0"/>
        <cfvo type="num" val="95"/>
      </iconSet>
    </cfRule>
  </conditionalFormatting>
  <conditionalFormatting sqref="U39">
    <cfRule type="iconSet" priority="2087">
      <iconSet>
        <cfvo type="percent" val="0"/>
        <cfvo type="num" val="80"/>
        <cfvo type="num" val="90"/>
      </iconSet>
    </cfRule>
  </conditionalFormatting>
  <conditionalFormatting sqref="U40">
    <cfRule type="iconSet" priority="2089">
      <iconSet>
        <cfvo type="percent" val="0"/>
        <cfvo type="num" val="80"/>
        <cfvo type="num" val="90"/>
      </iconSet>
    </cfRule>
  </conditionalFormatting>
  <conditionalFormatting sqref="U9:V9">
    <cfRule type="iconSet" priority="445">
      <iconSet>
        <cfvo type="percent" val="0"/>
        <cfvo type="num" val="80"/>
        <cfvo type="num" val="90"/>
      </iconSet>
    </cfRule>
  </conditionalFormatting>
  <conditionalFormatting sqref="U23:X23">
    <cfRule type="iconSet" priority="2134">
      <iconSet>
        <cfvo type="percent" val="0"/>
        <cfvo type="num" val="70" gte="0"/>
        <cfvo type="num" val="90"/>
      </iconSet>
    </cfRule>
  </conditionalFormatting>
  <conditionalFormatting sqref="U24:X25">
    <cfRule type="iconSet" priority="2129">
      <iconSet>
        <cfvo type="percent" val="0"/>
        <cfvo type="num" val="70" gte="0"/>
        <cfvo type="num" val="90"/>
      </iconSet>
    </cfRule>
  </conditionalFormatting>
  <conditionalFormatting sqref="U35:X35">
    <cfRule type="iconSet" priority="546">
      <iconSet>
        <cfvo type="percent" val="0"/>
        <cfvo type="num" val="60"/>
        <cfvo type="num" val="85" gte="0"/>
      </iconSet>
    </cfRule>
  </conditionalFormatting>
  <conditionalFormatting sqref="V12">
    <cfRule type="iconSet" priority="437">
      <iconSet>
        <cfvo type="percent" val="0"/>
        <cfvo type="num" val="80"/>
        <cfvo type="num" val="90"/>
      </iconSet>
    </cfRule>
  </conditionalFormatting>
  <conditionalFormatting sqref="V13">
    <cfRule type="iconSet" priority="2058">
      <iconSet reverse="1">
        <cfvo type="percent" val="0"/>
        <cfvo type="num" val="100" gte="0"/>
        <cfvo type="num" val="101" gte="0"/>
      </iconSet>
    </cfRule>
  </conditionalFormatting>
  <conditionalFormatting sqref="V15">
    <cfRule type="iconSet" priority="403">
      <iconSet>
        <cfvo type="percent" val="0"/>
        <cfvo type="num" val="70"/>
        <cfvo type="num" val="90"/>
      </iconSet>
    </cfRule>
  </conditionalFormatting>
  <conditionalFormatting sqref="V20">
    <cfRule type="iconSet" priority="384">
      <iconSet reverse="1">
        <cfvo type="percent" val="0"/>
        <cfvo type="num" val="100" gte="0"/>
        <cfvo type="num" val="101" gte="0"/>
      </iconSet>
    </cfRule>
  </conditionalFormatting>
  <conditionalFormatting sqref="V30">
    <cfRule type="iconSet" priority="496">
      <iconSet>
        <cfvo type="percent" val="0"/>
        <cfvo type="num" val="60"/>
        <cfvo type="num" val="80"/>
      </iconSet>
    </cfRule>
    <cfRule type="iconSet" priority="495">
      <iconSet>
        <cfvo type="percent" val="0"/>
        <cfvo type="num" val="0"/>
        <cfvo type="num" val="10"/>
      </iconSet>
    </cfRule>
  </conditionalFormatting>
  <conditionalFormatting sqref="V31">
    <cfRule type="iconSet" priority="489">
      <iconSet>
        <cfvo type="percent" val="0"/>
        <cfvo type="num" val="60"/>
        <cfvo type="num" val="80"/>
      </iconSet>
    </cfRule>
    <cfRule type="iconSet" priority="487">
      <iconSet>
        <cfvo type="percent" val="0"/>
        <cfvo type="percent" val="50"/>
        <cfvo type="percent" val="80"/>
      </iconSet>
    </cfRule>
    <cfRule type="iconSet" priority="486">
      <iconSet>
        <cfvo type="percent" val="0"/>
        <cfvo type="num" val="50"/>
        <cfvo type="num" val="80"/>
      </iconSet>
    </cfRule>
    <cfRule type="iconSet" priority="488">
      <iconSet>
        <cfvo type="percent" val="0"/>
        <cfvo type="num" val="0"/>
        <cfvo type="num" val="10"/>
      </iconSet>
    </cfRule>
  </conditionalFormatting>
  <conditionalFormatting sqref="V32">
    <cfRule type="iconSet" priority="516">
      <iconSet>
        <cfvo type="percent" val="0"/>
        <cfvo type="num" val="-80"/>
        <cfvo type="num" val="-70"/>
      </iconSet>
    </cfRule>
    <cfRule type="iconSet" priority="517">
      <iconSet>
        <cfvo type="percent" val="0"/>
        <cfvo type="num" val="-80"/>
        <cfvo type="num" val="-50"/>
      </iconSet>
    </cfRule>
    <cfRule type="iconSet" priority="518">
      <iconSet>
        <cfvo type="percent" val="0"/>
        <cfvo type="num" val="-140"/>
        <cfvo type="num" val="-100"/>
      </iconSet>
    </cfRule>
    <cfRule type="iconSet" priority="519">
      <iconSet>
        <cfvo type="percent" val="0"/>
        <cfvo type="num" val="60"/>
        <cfvo type="num" val="85" gte="0"/>
      </iconSet>
    </cfRule>
  </conditionalFormatting>
  <conditionalFormatting sqref="V33">
    <cfRule type="iconSet" priority="539">
      <iconSet reverse="1">
        <cfvo type="percent" val="0"/>
        <cfvo type="num" val="10"/>
        <cfvo type="num" val="40"/>
      </iconSet>
    </cfRule>
    <cfRule type="iconSet" priority="538">
      <iconSet>
        <cfvo type="percent" val="0"/>
        <cfvo type="num" val="15"/>
        <cfvo type="num" val="20"/>
      </iconSet>
    </cfRule>
  </conditionalFormatting>
  <conditionalFormatting sqref="V37">
    <cfRule type="iconSet" priority="565">
      <iconSet>
        <cfvo type="percent" val="0"/>
        <cfvo type="num" val="60"/>
        <cfvo type="num" val="80"/>
      </iconSet>
    </cfRule>
  </conditionalFormatting>
  <conditionalFormatting sqref="V38">
    <cfRule type="iconSet" priority="561">
      <iconSet>
        <cfvo type="percent" val="0"/>
        <cfvo type="num" val="60"/>
        <cfvo type="num" val="80"/>
      </iconSet>
    </cfRule>
  </conditionalFormatting>
  <conditionalFormatting sqref="V34:X34">
    <cfRule type="iconSet" priority="2336">
      <iconSet>
        <cfvo type="percent" val="0"/>
        <cfvo type="percent" val="80"/>
        <cfvo type="percent" val="90"/>
      </iconSet>
    </cfRule>
    <cfRule type="iconSet" priority="2337">
      <iconSet>
        <cfvo type="percent" val="0"/>
        <cfvo type="num" val="80"/>
        <cfvo type="num" val="90"/>
      </iconSet>
    </cfRule>
    <cfRule type="iconSet" priority="2334">
      <iconSet>
        <cfvo type="percent" val="0"/>
        <cfvo type="num" val="-110"/>
        <cfvo type="num" val="-100"/>
      </iconSet>
    </cfRule>
    <cfRule type="iconSet" priority="2335">
      <iconSet>
        <cfvo type="percent" val="0"/>
        <cfvo type="num" val="80"/>
        <cfvo type="num" val="90"/>
      </iconSet>
    </cfRule>
  </conditionalFormatting>
  <conditionalFormatting sqref="W9">
    <cfRule type="iconSet" priority="444">
      <iconSet reverse="1">
        <cfvo type="percent" val="0"/>
        <cfvo type="num" val="100" gte="0"/>
        <cfvo type="num" val="101" gte="0"/>
      </iconSet>
    </cfRule>
  </conditionalFormatting>
  <conditionalFormatting sqref="W32">
    <cfRule type="iconSet" priority="510">
      <iconSet>
        <cfvo type="percent" val="0"/>
        <cfvo type="num" val="0"/>
        <cfvo type="num" val="20"/>
      </iconSet>
    </cfRule>
    <cfRule type="iconSet" priority="511">
      <iconSet>
        <cfvo type="percent" val="0"/>
        <cfvo type="num" val="30"/>
        <cfvo type="num" val="35"/>
      </iconSet>
    </cfRule>
    <cfRule type="iconSet" priority="515">
      <iconSet>
        <cfvo type="percent" val="0"/>
        <cfvo type="num" val="60"/>
        <cfvo type="num" val="85" gte="0"/>
      </iconSet>
    </cfRule>
    <cfRule type="iconSet" priority="513">
      <iconSet>
        <cfvo type="percent" val="0"/>
        <cfvo type="num" val="-5"/>
        <cfvo type="num" val="-1"/>
      </iconSet>
    </cfRule>
    <cfRule type="iconSet" priority="514">
      <iconSet>
        <cfvo type="percent" val="0"/>
        <cfvo type="num" val="0"/>
        <cfvo type="num" val="9"/>
      </iconSet>
    </cfRule>
    <cfRule type="iconSet" priority="512">
      <iconSet>
        <cfvo type="percent" val="0"/>
        <cfvo type="num" val="9"/>
        <cfvo type="num" val="12"/>
      </iconSet>
    </cfRule>
  </conditionalFormatting>
  <conditionalFormatting sqref="W33">
    <cfRule type="iconSet" priority="537">
      <iconSet reverse="1">
        <cfvo type="percent" val="0"/>
        <cfvo type="num" val="10"/>
        <cfvo type="num" val="40"/>
      </iconSet>
    </cfRule>
    <cfRule type="iconSet" priority="536">
      <iconSet>
        <cfvo type="percent" val="0"/>
        <cfvo type="num" val="15"/>
        <cfvo type="num" val="20"/>
      </iconSet>
    </cfRule>
  </conditionalFormatting>
  <conditionalFormatting sqref="X9">
    <cfRule type="iconSet" priority="446">
      <iconSet>
        <cfvo type="percent" val="0"/>
        <cfvo type="num" val="80"/>
        <cfvo type="num" val="90"/>
      </iconSet>
    </cfRule>
  </conditionalFormatting>
  <conditionalFormatting sqref="X32">
    <cfRule type="iconSet" priority="508">
      <iconSet>
        <cfvo type="percent" val="0"/>
        <cfvo type="num" val="-40"/>
        <cfvo type="num" val="-20"/>
      </iconSet>
    </cfRule>
    <cfRule type="iconSet" priority="509">
      <iconSet>
        <cfvo type="percent" val="0"/>
        <cfvo type="num" val="60"/>
        <cfvo type="num" val="85" gte="0"/>
      </iconSet>
    </cfRule>
  </conditionalFormatting>
  <conditionalFormatting sqref="X33">
    <cfRule type="iconSet" priority="535">
      <iconSet>
        <cfvo type="percent" val="0"/>
        <cfvo type="num" val="60"/>
        <cfvo type="num" val="85" gte="0"/>
      </iconSet>
    </cfRule>
    <cfRule type="iconSet" priority="532">
      <iconSet>
        <cfvo type="percent" val="0"/>
        <cfvo type="num" val="-80"/>
        <cfvo type="num" val="-70"/>
      </iconSet>
    </cfRule>
    <cfRule type="iconSet" priority="533">
      <iconSet>
        <cfvo type="percent" val="0"/>
        <cfvo type="num" val="-80"/>
        <cfvo type="num" val="-50"/>
      </iconSet>
    </cfRule>
    <cfRule type="iconSet" priority="534">
      <iconSet>
        <cfvo type="percent" val="0"/>
        <cfvo type="num" val="-140"/>
        <cfvo type="num" val="-100"/>
      </iconSet>
    </cfRule>
  </conditionalFormatting>
  <conditionalFormatting sqref="Y7">
    <cfRule type="iconSet" priority="93">
      <iconSet>
        <cfvo type="percent" val="0"/>
        <cfvo type="num" val="80"/>
        <cfvo type="num" val="89.5"/>
      </iconSet>
    </cfRule>
  </conditionalFormatting>
  <conditionalFormatting sqref="Y9:Y12 Y14:Y15">
    <cfRule type="iconSet" priority="4534">
      <iconSet>
        <cfvo type="percent" val="0"/>
        <cfvo type="percent" val="80"/>
        <cfvo type="percent" val="90"/>
      </iconSet>
    </cfRule>
    <cfRule type="iconSet" priority="4535">
      <iconSet>
        <cfvo type="percent" val="0"/>
        <cfvo type="num" val="80"/>
        <cfvo type="num" val="90"/>
      </iconSet>
    </cfRule>
    <cfRule type="iconSet" priority="4533">
      <iconSet>
        <cfvo type="percent" val="0"/>
        <cfvo type="num" val="80"/>
        <cfvo type="num" val="90"/>
      </iconSet>
    </cfRule>
  </conditionalFormatting>
  <conditionalFormatting sqref="Y17:Y18">
    <cfRule type="iconSet" priority="89">
      <iconSet>
        <cfvo type="percent" val="0"/>
        <cfvo type="percent" val="80"/>
        <cfvo type="percent" val="90"/>
      </iconSet>
    </cfRule>
    <cfRule type="iconSet" priority="90">
      <iconSet>
        <cfvo type="percent" val="0"/>
        <cfvo type="num" val="80"/>
        <cfvo type="num" val="90"/>
      </iconSet>
    </cfRule>
    <cfRule type="iconSet" priority="88">
      <iconSet>
        <cfvo type="percent" val="0"/>
        <cfvo type="num" val="80"/>
        <cfvo type="num" val="90"/>
      </iconSet>
    </cfRule>
  </conditionalFormatting>
  <conditionalFormatting sqref="Y20:Y21">
    <cfRule type="iconSet" priority="138">
      <iconSet>
        <cfvo type="percent" val="0"/>
        <cfvo type="num" val="80"/>
        <cfvo type="num" val="90"/>
      </iconSet>
    </cfRule>
    <cfRule type="iconSet" priority="136">
      <iconSet>
        <cfvo type="percent" val="0"/>
        <cfvo type="num" val="80"/>
        <cfvo type="num" val="90"/>
      </iconSet>
    </cfRule>
    <cfRule type="iconSet" priority="137">
      <iconSet>
        <cfvo type="percent" val="0"/>
        <cfvo type="percent" val="80"/>
        <cfvo type="percent" val="90"/>
      </iconSet>
    </cfRule>
  </conditionalFormatting>
  <conditionalFormatting sqref="Y23:Y28">
    <cfRule type="iconSet" priority="80">
      <iconSet>
        <cfvo type="percent" val="0"/>
        <cfvo type="num" val="60" gte="0"/>
        <cfvo type="num" val="80"/>
      </iconSet>
    </cfRule>
    <cfRule type="iconSet" priority="81">
      <iconSet>
        <cfvo type="percent" val="0"/>
        <cfvo type="percent" val="80"/>
        <cfvo type="percent" val="90"/>
      </iconSet>
    </cfRule>
    <cfRule type="iconSet" priority="82">
      <iconSet>
        <cfvo type="percent" val="0"/>
        <cfvo type="num" val="80"/>
        <cfvo type="num" val="90"/>
      </iconSet>
    </cfRule>
  </conditionalFormatting>
  <conditionalFormatting sqref="Y30">
    <cfRule type="iconSet" priority="25">
      <iconSet>
        <cfvo type="percent" val="0"/>
        <cfvo type="num" val="1"/>
        <cfvo type="num" val="50"/>
      </iconSet>
    </cfRule>
    <cfRule type="iconSet" priority="26">
      <iconSet reverse="1">
        <cfvo type="percent" val="0"/>
        <cfvo type="num" val="10"/>
        <cfvo type="num" val="40"/>
      </iconSet>
    </cfRule>
  </conditionalFormatting>
  <conditionalFormatting sqref="Y31">
    <cfRule type="iconSet" priority="29">
      <iconSet>
        <cfvo type="percent" val="0"/>
        <cfvo type="num" val="60"/>
        <cfvo type="num" val="85" gte="0"/>
      </iconSet>
    </cfRule>
  </conditionalFormatting>
  <conditionalFormatting sqref="Y32:Y33">
    <cfRule type="iconSet" priority="37">
      <iconSet reverse="1">
        <cfvo type="percent" val="0"/>
        <cfvo type="num" val="10"/>
        <cfvo type="num" val="40"/>
      </iconSet>
    </cfRule>
  </conditionalFormatting>
  <conditionalFormatting sqref="Y34">
    <cfRule type="iconSet" priority="16">
      <iconSet>
        <cfvo type="percent" val="0"/>
        <cfvo type="num" val="-500"/>
        <cfvo type="num" val="-400"/>
      </iconSet>
    </cfRule>
    <cfRule type="iconSet" priority="18">
      <iconSet>
        <cfvo type="percent" val="0"/>
        <cfvo type="num" val="-500"/>
        <cfvo type="num" val="-100"/>
      </iconSet>
    </cfRule>
    <cfRule type="iconSet" priority="19">
      <iconSet>
        <cfvo type="percent" val="0"/>
        <cfvo type="num" val="-3"/>
        <cfvo type="num" val="-1"/>
      </iconSet>
    </cfRule>
    <cfRule type="iconSet" priority="20">
      <iconSet>
        <cfvo type="percent" val="0"/>
        <cfvo type="num" val="60"/>
        <cfvo type="num" val="85" gte="0"/>
      </iconSet>
    </cfRule>
    <cfRule type="iconSet" priority="17">
      <iconSet>
        <cfvo type="percent" val="0"/>
        <cfvo type="num" val="-100"/>
        <cfvo type="num" val="-10"/>
      </iconSet>
    </cfRule>
    <cfRule type="iconSet" priority="12">
      <iconSet>
        <cfvo type="percent" val="0"/>
        <cfvo type="num" val="-140"/>
        <cfvo type="num" val="-100"/>
      </iconSet>
    </cfRule>
    <cfRule type="iconSet" priority="10">
      <iconSet>
        <cfvo type="percent" val="0"/>
        <cfvo type="num" val="-80"/>
        <cfvo type="num" val="-70"/>
      </iconSet>
    </cfRule>
    <cfRule type="iconSet" priority="13">
      <iconSet reverse="1">
        <cfvo type="percent" val="0"/>
        <cfvo type="num" val="0"/>
        <cfvo type="num" val="0"/>
      </iconSet>
    </cfRule>
    <cfRule type="iconSet" priority="11">
      <iconSet>
        <cfvo type="percent" val="0"/>
        <cfvo type="num" val="-80"/>
        <cfvo type="num" val="-50"/>
      </iconSet>
    </cfRule>
    <cfRule type="iconSet" priority="14">
      <iconSet>
        <cfvo type="percent" val="0"/>
        <cfvo type="num" val="-280"/>
        <cfvo type="num" val="-270"/>
      </iconSet>
    </cfRule>
    <cfRule type="iconSet" priority="15">
      <iconSet>
        <cfvo type="percent" val="0"/>
        <cfvo type="num" val="-300"/>
        <cfvo type="num" val="0"/>
      </iconSet>
    </cfRule>
  </conditionalFormatting>
  <conditionalFormatting sqref="Y35:Y38">
    <cfRule type="iconSet" priority="69">
      <iconSet>
        <cfvo type="percent" val="0"/>
        <cfvo type="num" val="60"/>
        <cfvo type="num" val="85" gte="0"/>
      </iconSet>
    </cfRule>
  </conditionalFormatting>
  <conditionalFormatting sqref="Y39:Y40">
    <cfRule type="iconSet" priority="123">
      <iconSet>
        <cfvo type="percent" val="0"/>
        <cfvo type="percent" val="80"/>
        <cfvo type="percent" val="90"/>
      </iconSet>
    </cfRule>
    <cfRule type="iconSet" priority="124">
      <iconSet>
        <cfvo type="percent" val="0"/>
        <cfvo type="num" val="80"/>
        <cfvo type="num" val="90"/>
      </iconSet>
    </cfRule>
    <cfRule type="iconSet" priority="122">
      <iconSet>
        <cfvo type="percent" val="0"/>
        <cfvo type="num" val="80"/>
        <cfvo type="num" val="90"/>
      </iconSet>
    </cfRule>
  </conditionalFormatting>
  <conditionalFormatting sqref="Z9:Z12">
    <cfRule type="iconSet" priority="179">
      <iconSet>
        <cfvo type="percent" val="0"/>
        <cfvo type="num" val="80"/>
        <cfvo type="num" val="90"/>
      </iconSet>
    </cfRule>
  </conditionalFormatting>
  <conditionalFormatting sqref="Z13:Z14">
    <cfRule type="iconSet" priority="1311">
      <iconSet>
        <cfvo type="percent" val="0"/>
        <cfvo type="num" val="80"/>
        <cfvo type="num" val="90"/>
      </iconSet>
    </cfRule>
  </conditionalFormatting>
  <conditionalFormatting sqref="Z15">
    <cfRule type="iconSet" priority="165">
      <iconSet>
        <cfvo type="percent" val="0"/>
        <cfvo type="num" val="80"/>
        <cfvo type="num" val="90"/>
      </iconSet>
    </cfRule>
  </conditionalFormatting>
  <conditionalFormatting sqref="Z20:Z21">
    <cfRule type="iconSet" priority="135">
      <iconSet>
        <cfvo type="percent" val="0"/>
        <cfvo type="num" val="80"/>
        <cfvo type="num" val="90"/>
      </iconSet>
    </cfRule>
  </conditionalFormatting>
  <conditionalFormatting sqref="Z30:Z32">
    <cfRule type="iconSet" priority="31">
      <iconSet>
        <cfvo type="percent" val="0"/>
        <cfvo type="num" val="60"/>
        <cfvo type="num" val="80"/>
      </iconSet>
    </cfRule>
  </conditionalFormatting>
  <conditionalFormatting sqref="Z33">
    <cfRule type="iconSet" priority="1986">
      <iconSet>
        <cfvo type="percent" val="0"/>
        <cfvo type="num" val="60"/>
        <cfvo type="num" val="85" gte="0"/>
      </iconSet>
    </cfRule>
  </conditionalFormatting>
  <conditionalFormatting sqref="Z34:Z38">
    <cfRule type="iconSet" priority="68">
      <iconSet>
        <cfvo type="percent" val="0"/>
        <cfvo type="num" val="60"/>
        <cfvo type="num" val="80"/>
      </iconSet>
    </cfRule>
  </conditionalFormatting>
  <conditionalFormatting sqref="Z39:Z40">
    <cfRule type="iconSet" priority="127">
      <iconSet>
        <cfvo type="percent" val="0"/>
        <cfvo type="num" val="80"/>
        <cfvo type="num" val="90"/>
      </iconSet>
    </cfRule>
    <cfRule type="iconSet" priority="126">
      <iconSet>
        <cfvo type="percent" val="0"/>
        <cfvo type="percent" val="80"/>
        <cfvo type="percent" val="90"/>
      </iconSet>
    </cfRule>
    <cfRule type="iconSet" priority="125">
      <iconSet>
        <cfvo type="percent" val="0"/>
        <cfvo type="num" val="80"/>
        <cfvo type="num" val="90"/>
      </iconSet>
    </cfRule>
  </conditionalFormatting>
  <conditionalFormatting sqref="AA9">
    <cfRule type="iconSet" priority="176">
      <iconSet>
        <cfvo type="percent" val="0"/>
        <cfvo type="percent" val="80"/>
        <cfvo type="percent" val="90"/>
      </iconSet>
    </cfRule>
    <cfRule type="iconSet" priority="175">
      <iconSet>
        <cfvo type="percent" val="0"/>
        <cfvo type="num" val="80"/>
        <cfvo type="num" val="90"/>
      </iconSet>
    </cfRule>
    <cfRule type="iconSet" priority="177">
      <iconSet>
        <cfvo type="percent" val="0"/>
        <cfvo type="num" val="80"/>
        <cfvo type="num" val="90"/>
      </iconSet>
    </cfRule>
  </conditionalFormatting>
  <conditionalFormatting sqref="AA10">
    <cfRule type="iconSet" priority="1179">
      <iconSet>
        <cfvo type="percent" val="0"/>
        <cfvo type="percent" val="80"/>
        <cfvo type="percent" val="90"/>
      </iconSet>
    </cfRule>
    <cfRule type="iconSet" priority="1178">
      <iconSet>
        <cfvo type="percent" val="0"/>
        <cfvo type="num" val="80"/>
        <cfvo type="num" val="90"/>
      </iconSet>
    </cfRule>
    <cfRule type="iconSet" priority="1180">
      <iconSet>
        <cfvo type="percent" val="0"/>
        <cfvo type="num" val="80"/>
        <cfvo type="num" val="90"/>
      </iconSet>
    </cfRule>
  </conditionalFormatting>
  <conditionalFormatting sqref="AA11">
    <cfRule type="iconSet" priority="1173">
      <iconSet>
        <cfvo type="percent" val="0"/>
        <cfvo type="num" val="80"/>
        <cfvo type="num" val="90"/>
      </iconSet>
    </cfRule>
    <cfRule type="iconSet" priority="1174">
      <iconSet>
        <cfvo type="percent" val="0"/>
        <cfvo type="percent" val="80"/>
        <cfvo type="percent" val="90"/>
      </iconSet>
    </cfRule>
    <cfRule type="iconSet" priority="1175">
      <iconSet>
        <cfvo type="percent" val="0"/>
        <cfvo type="num" val="80"/>
        <cfvo type="num" val="90"/>
      </iconSet>
    </cfRule>
  </conditionalFormatting>
  <conditionalFormatting sqref="AA12">
    <cfRule type="iconSet" priority="1169">
      <iconSet>
        <cfvo type="percent" val="0"/>
        <cfvo type="percent" val="80"/>
        <cfvo type="percent" val="90"/>
      </iconSet>
    </cfRule>
    <cfRule type="iconSet" priority="1170">
      <iconSet>
        <cfvo type="percent" val="0"/>
        <cfvo type="num" val="80"/>
        <cfvo type="num" val="90"/>
      </iconSet>
    </cfRule>
    <cfRule type="iconSet" priority="1168">
      <iconSet>
        <cfvo type="percent" val="0"/>
        <cfvo type="num" val="80"/>
        <cfvo type="num" val="90"/>
      </iconSet>
    </cfRule>
  </conditionalFormatting>
  <conditionalFormatting sqref="AA13">
    <cfRule type="iconSet" priority="1163">
      <iconSet>
        <cfvo type="percent" val="0"/>
        <cfvo type="num" val="80"/>
        <cfvo type="num" val="90"/>
      </iconSet>
    </cfRule>
    <cfRule type="iconSet" priority="1164">
      <iconSet>
        <cfvo type="percent" val="0"/>
        <cfvo type="percent" val="80"/>
        <cfvo type="percent" val="90"/>
      </iconSet>
    </cfRule>
    <cfRule type="iconSet" priority="1165">
      <iconSet>
        <cfvo type="percent" val="0"/>
        <cfvo type="num" val="80"/>
        <cfvo type="num" val="90"/>
      </iconSet>
    </cfRule>
  </conditionalFormatting>
  <conditionalFormatting sqref="AA14">
    <cfRule type="iconSet" priority="1155">
      <iconSet>
        <cfvo type="percent" val="0"/>
        <cfvo type="num" val="80"/>
        <cfvo type="num" val="90"/>
      </iconSet>
    </cfRule>
    <cfRule type="iconSet" priority="1157">
      <iconSet>
        <cfvo type="percent" val="0"/>
        <cfvo type="num" val="80"/>
        <cfvo type="num" val="90"/>
      </iconSet>
    </cfRule>
    <cfRule type="iconSet" priority="1156">
      <iconSet>
        <cfvo type="percent" val="0"/>
        <cfvo type="percent" val="80"/>
        <cfvo type="percent" val="90"/>
      </iconSet>
    </cfRule>
  </conditionalFormatting>
  <conditionalFormatting sqref="AA15">
    <cfRule type="iconSet" priority="162">
      <iconSet>
        <cfvo type="percent" val="0"/>
        <cfvo type="num" val="80"/>
        <cfvo type="num" val="90"/>
      </iconSet>
    </cfRule>
    <cfRule type="iconSet" priority="161">
      <iconSet>
        <cfvo type="percent" val="0"/>
        <cfvo type="percent" val="80"/>
        <cfvo type="percent" val="90"/>
      </iconSet>
    </cfRule>
    <cfRule type="iconSet" priority="160">
      <iconSet>
        <cfvo type="percent" val="0"/>
        <cfvo type="num" val="80"/>
        <cfvo type="num" val="90"/>
      </iconSet>
    </cfRule>
  </conditionalFormatting>
  <conditionalFormatting sqref="AA17">
    <cfRule type="iconSet" priority="1082">
      <iconSet>
        <cfvo type="percent" val="0"/>
        <cfvo type="num" val="80"/>
        <cfvo type="num" val="90"/>
      </iconSet>
    </cfRule>
  </conditionalFormatting>
  <conditionalFormatting sqref="AA18">
    <cfRule type="iconSet" priority="1078">
      <iconSet>
        <cfvo type="percent" val="0"/>
        <cfvo type="num" val="70"/>
        <cfvo type="num" val="80"/>
      </iconSet>
    </cfRule>
    <cfRule type="iconSet" priority="1079">
      <iconSet>
        <cfvo type="percent" val="0"/>
        <cfvo type="num" val="80"/>
        <cfvo type="num" val="90"/>
      </iconSet>
    </cfRule>
  </conditionalFormatting>
  <conditionalFormatting sqref="AA20:AA21">
    <cfRule type="iconSet" priority="146">
      <iconSet>
        <cfvo type="percent" val="0"/>
        <cfvo type="num" val="80"/>
        <cfvo type="num" val="90"/>
      </iconSet>
    </cfRule>
    <cfRule type="iconSet" priority="147">
      <iconSet>
        <cfvo type="percent" val="0"/>
        <cfvo type="percent" val="80"/>
        <cfvo type="percent" val="90"/>
      </iconSet>
    </cfRule>
    <cfRule type="iconSet" priority="148">
      <iconSet>
        <cfvo type="percent" val="0"/>
        <cfvo type="num" val="80"/>
        <cfvo type="num" val="90"/>
      </iconSet>
    </cfRule>
  </conditionalFormatting>
  <conditionalFormatting sqref="AA23">
    <cfRule type="iconSet" priority="1073">
      <iconSet>
        <cfvo type="percent" val="0"/>
        <cfvo type="num" val="70" gte="0"/>
        <cfvo type="num" val="90"/>
      </iconSet>
    </cfRule>
  </conditionalFormatting>
  <conditionalFormatting sqref="AA24:AA25">
    <cfRule type="iconSet" priority="1065">
      <iconSet>
        <cfvo type="percent" val="0"/>
        <cfvo type="num" val="70" gte="0"/>
        <cfvo type="num" val="90"/>
      </iconSet>
    </cfRule>
  </conditionalFormatting>
  <conditionalFormatting sqref="AA26">
    <cfRule type="iconSet" priority="1062">
      <iconSet>
        <cfvo type="percent" val="0"/>
        <cfvo type="num" val="60"/>
        <cfvo type="num" val="80"/>
      </iconSet>
    </cfRule>
  </conditionalFormatting>
  <conditionalFormatting sqref="AA29">
    <cfRule type="iconSet" priority="1058">
      <iconSet reverse="1">
        <cfvo type="percent" val="0"/>
        <cfvo type="num" val="1"/>
        <cfvo type="num" val="5" gte="0"/>
      </iconSet>
    </cfRule>
  </conditionalFormatting>
  <conditionalFormatting sqref="AA30">
    <cfRule type="iconSet" priority="2537">
      <iconSet reverse="1">
        <cfvo type="percent" val="0"/>
        <cfvo type="num" val="1"/>
        <cfvo type="num" val="5" gte="0"/>
      </iconSet>
    </cfRule>
    <cfRule type="iconSet" priority="2536">
      <iconSet>
        <cfvo type="percent" val="0"/>
        <cfvo type="num" val="0"/>
        <cfvo type="num" val="10"/>
      </iconSet>
    </cfRule>
  </conditionalFormatting>
  <conditionalFormatting sqref="AA31">
    <cfRule type="iconSet" priority="2534">
      <iconSet>
        <cfvo type="percent" val="0"/>
        <cfvo type="num" val="60"/>
        <cfvo type="num" val="80"/>
      </iconSet>
    </cfRule>
  </conditionalFormatting>
  <conditionalFormatting sqref="AA32">
    <cfRule type="iconSet" priority="1843">
      <iconSet reverse="1">
        <cfvo type="percent" val="0"/>
        <cfvo type="num" val="10"/>
        <cfvo type="num" val="40"/>
      </iconSet>
    </cfRule>
  </conditionalFormatting>
  <conditionalFormatting sqref="AA33">
    <cfRule type="iconSet" priority="529">
      <iconSet>
        <cfvo type="percent" val="0"/>
        <cfvo type="num" val="20"/>
        <cfvo type="num" val="50"/>
      </iconSet>
    </cfRule>
    <cfRule type="iconSet" priority="526">
      <iconSet>
        <cfvo type="percent" val="0"/>
        <cfvo type="num" val="10"/>
        <cfvo type="num" val="20"/>
      </iconSet>
    </cfRule>
    <cfRule type="iconSet" priority="530">
      <iconSet>
        <cfvo type="percent" val="0"/>
        <cfvo type="num" val="15"/>
        <cfvo type="num" val="20"/>
      </iconSet>
    </cfRule>
    <cfRule type="iconSet" priority="531">
      <iconSet reverse="1">
        <cfvo type="percent" val="0"/>
        <cfvo type="num" val="10"/>
        <cfvo type="num" val="40"/>
      </iconSet>
    </cfRule>
  </conditionalFormatting>
  <conditionalFormatting sqref="AA34">
    <cfRule type="iconSet" priority="1211">
      <iconSet>
        <cfvo type="percent" val="0"/>
        <cfvo type="num" val="-110"/>
        <cfvo type="num" val="-100"/>
      </iconSet>
    </cfRule>
    <cfRule type="iconSet" priority="1214">
      <iconSet>
        <cfvo type="percent" val="0"/>
        <cfvo type="num" val="80"/>
        <cfvo type="num" val="90"/>
      </iconSet>
    </cfRule>
    <cfRule type="iconSet" priority="1213">
      <iconSet>
        <cfvo type="percent" val="0"/>
        <cfvo type="percent" val="80"/>
        <cfvo type="percent" val="90"/>
      </iconSet>
    </cfRule>
    <cfRule type="iconSet" priority="1212">
      <iconSet>
        <cfvo type="percent" val="0"/>
        <cfvo type="num" val="80"/>
        <cfvo type="num" val="90"/>
      </iconSet>
    </cfRule>
  </conditionalFormatting>
  <conditionalFormatting sqref="AA35">
    <cfRule type="iconSet" priority="1803">
      <iconSet>
        <cfvo type="percent" val="0"/>
        <cfvo type="num" val="60"/>
        <cfvo type="num" val="85" gte="0"/>
      </iconSet>
    </cfRule>
  </conditionalFormatting>
  <conditionalFormatting sqref="AA36">
    <cfRule type="iconSet" priority="2900">
      <iconSet>
        <cfvo type="percent" val="0"/>
        <cfvo type="num" val="80"/>
        <cfvo type="num" val="90"/>
      </iconSet>
    </cfRule>
    <cfRule type="iconSet" priority="2899">
      <iconSet>
        <cfvo type="percent" val="0"/>
        <cfvo type="percent" val="80"/>
        <cfvo type="percent" val="90"/>
      </iconSet>
    </cfRule>
    <cfRule type="iconSet" priority="2898">
      <iconSet>
        <cfvo type="percent" val="0"/>
        <cfvo type="num" val="80"/>
        <cfvo type="num" val="90"/>
      </iconSet>
    </cfRule>
  </conditionalFormatting>
  <conditionalFormatting sqref="AA37 AC36:AC37">
    <cfRule type="iconSet" priority="2904">
      <iconSet>
        <cfvo type="percent" val="0"/>
        <cfvo type="num" val="80"/>
        <cfvo type="num" val="90"/>
      </iconSet>
    </cfRule>
    <cfRule type="iconSet" priority="2903">
      <iconSet>
        <cfvo type="percent" val="0"/>
        <cfvo type="percent" val="80"/>
        <cfvo type="percent" val="90"/>
      </iconSet>
    </cfRule>
    <cfRule type="iconSet" priority="2902">
      <iconSet>
        <cfvo type="percent" val="0"/>
        <cfvo type="num" val="80"/>
        <cfvo type="num" val="90"/>
      </iconSet>
    </cfRule>
  </conditionalFormatting>
  <conditionalFormatting sqref="AA37">
    <cfRule type="iconSet" priority="1198">
      <iconSet>
        <cfvo type="percent" val="0"/>
        <cfvo type="num" val="85"/>
        <cfvo type="num" val="90"/>
      </iconSet>
    </cfRule>
  </conditionalFormatting>
  <conditionalFormatting sqref="AA38">
    <cfRule type="iconSet" priority="1193">
      <iconSet reverse="1">
        <cfvo type="percent" val="0"/>
        <cfvo type="num" val="50"/>
        <cfvo type="num" val="100"/>
      </iconSet>
    </cfRule>
    <cfRule type="iconSet" priority="1192">
      <iconSet>
        <cfvo type="percent" val="0"/>
        <cfvo type="num" val="50"/>
        <cfvo type="num" val="80"/>
      </iconSet>
    </cfRule>
  </conditionalFormatting>
  <conditionalFormatting sqref="AA39:AA40">
    <cfRule type="iconSet" priority="109">
      <iconSet>
        <cfvo type="percent" val="0"/>
        <cfvo type="num" val="70" gte="0"/>
        <cfvo type="num" val="90"/>
      </iconSet>
    </cfRule>
  </conditionalFormatting>
  <conditionalFormatting sqref="AA7:AB8">
    <cfRule type="iconSet" priority="1105">
      <iconSet>
        <cfvo type="percent" val="0"/>
        <cfvo type="num" val="80"/>
        <cfvo type="num" val="89.5"/>
      </iconSet>
    </cfRule>
  </conditionalFormatting>
  <conditionalFormatting sqref="AA27:AB27">
    <cfRule type="iconSet" priority="1060">
      <iconSet>
        <cfvo type="percent" val="0"/>
        <cfvo type="num" val="60"/>
        <cfvo type="num" val="80"/>
      </iconSet>
    </cfRule>
  </conditionalFormatting>
  <conditionalFormatting sqref="AB9">
    <cfRule type="iconSet" priority="174">
      <iconSet>
        <cfvo type="percent" val="0"/>
        <cfvo type="num" val="80"/>
        <cfvo type="num" val="90"/>
      </iconSet>
    </cfRule>
  </conditionalFormatting>
  <conditionalFormatting sqref="AB10">
    <cfRule type="iconSet" priority="1177">
      <iconSet>
        <cfvo type="percent" val="0"/>
        <cfvo type="num" val="80"/>
        <cfvo type="num" val="90"/>
      </iconSet>
    </cfRule>
  </conditionalFormatting>
  <conditionalFormatting sqref="AB11">
    <cfRule type="iconSet" priority="1172">
      <iconSet>
        <cfvo type="percent" val="0"/>
        <cfvo type="num" val="80"/>
        <cfvo type="num" val="90"/>
      </iconSet>
    </cfRule>
  </conditionalFormatting>
  <conditionalFormatting sqref="AB12">
    <cfRule type="iconSet" priority="1167">
      <iconSet>
        <cfvo type="percent" val="0"/>
        <cfvo type="num" val="80"/>
        <cfvo type="num" val="90"/>
      </iconSet>
    </cfRule>
  </conditionalFormatting>
  <conditionalFormatting sqref="AB13">
    <cfRule type="iconSet" priority="1162">
      <iconSet>
        <cfvo type="percent" val="0"/>
        <cfvo type="num" val="80"/>
        <cfvo type="num" val="90"/>
      </iconSet>
    </cfRule>
  </conditionalFormatting>
  <conditionalFormatting sqref="AB14">
    <cfRule type="iconSet" priority="1154">
      <iconSet>
        <cfvo type="percent" val="0"/>
        <cfvo type="num" val="80"/>
        <cfvo type="num" val="90"/>
      </iconSet>
    </cfRule>
  </conditionalFormatting>
  <conditionalFormatting sqref="AB15">
    <cfRule type="iconSet" priority="159">
      <iconSet>
        <cfvo type="percent" val="0"/>
        <cfvo type="num" val="80"/>
        <cfvo type="num" val="90"/>
      </iconSet>
    </cfRule>
  </conditionalFormatting>
  <conditionalFormatting sqref="AB17">
    <cfRule type="iconSet" priority="1081">
      <iconSet>
        <cfvo type="percent" val="0"/>
        <cfvo type="num" val="80"/>
        <cfvo type="num" val="90"/>
      </iconSet>
    </cfRule>
  </conditionalFormatting>
  <conditionalFormatting sqref="AB18">
    <cfRule type="iconSet" priority="1077">
      <iconSet>
        <cfvo type="percent" val="0"/>
        <cfvo type="num" val="80"/>
        <cfvo type="num" val="90"/>
      </iconSet>
    </cfRule>
  </conditionalFormatting>
  <conditionalFormatting sqref="AB20:AB21">
    <cfRule type="iconSet" priority="145">
      <iconSet>
        <cfvo type="percent" val="0"/>
        <cfvo type="num" val="80"/>
        <cfvo type="num" val="90"/>
      </iconSet>
    </cfRule>
  </conditionalFormatting>
  <conditionalFormatting sqref="AB23">
    <cfRule type="iconSet" priority="1072">
      <iconSet>
        <cfvo type="percent" val="0"/>
        <cfvo type="num" val="70" gte="0"/>
        <cfvo type="num" val="90"/>
      </iconSet>
    </cfRule>
  </conditionalFormatting>
  <conditionalFormatting sqref="AB24:AB25">
    <cfRule type="iconSet" priority="1068">
      <iconSet>
        <cfvo type="percent" val="0"/>
        <cfvo type="num" val="80"/>
        <cfvo type="num" val="90"/>
      </iconSet>
    </cfRule>
    <cfRule type="iconSet" priority="1067">
      <iconSet>
        <cfvo type="percent" val="0"/>
        <cfvo type="percent" val="80"/>
        <cfvo type="percent" val="90"/>
      </iconSet>
    </cfRule>
    <cfRule type="iconSet" priority="1066">
      <iconSet>
        <cfvo type="percent" val="0"/>
        <cfvo type="num" val="80"/>
        <cfvo type="num" val="90"/>
      </iconSet>
    </cfRule>
  </conditionalFormatting>
  <conditionalFormatting sqref="AB26">
    <cfRule type="iconSet" priority="1063">
      <iconSet>
        <cfvo type="percent" val="0"/>
        <cfvo type="num" val="60"/>
        <cfvo type="num" val="80"/>
      </iconSet>
    </cfRule>
  </conditionalFormatting>
  <conditionalFormatting sqref="AB28">
    <cfRule type="iconSet" priority="2554">
      <iconSet>
        <cfvo type="percent" val="0"/>
        <cfvo type="num" val="60"/>
        <cfvo type="num" val="80"/>
      </iconSet>
    </cfRule>
  </conditionalFormatting>
  <conditionalFormatting sqref="AB29">
    <cfRule type="iconSet" priority="1029">
      <iconSet>
        <cfvo type="percent" val="0"/>
        <cfvo type="num" val="60"/>
        <cfvo type="num" val="80"/>
      </iconSet>
    </cfRule>
  </conditionalFormatting>
  <conditionalFormatting sqref="AB30">
    <cfRule type="iconSet" priority="1227">
      <iconSet>
        <cfvo type="percent" val="0"/>
        <cfvo type="num" val="60"/>
        <cfvo type="num" val="85" gte="0"/>
      </iconSet>
    </cfRule>
  </conditionalFormatting>
  <conditionalFormatting sqref="AB31">
    <cfRule type="iconSet" priority="1226">
      <iconSet>
        <cfvo type="percent" val="0"/>
        <cfvo type="num" val="60"/>
        <cfvo type="num" val="85" gte="0"/>
      </iconSet>
    </cfRule>
  </conditionalFormatting>
  <conditionalFormatting sqref="AB32">
    <cfRule type="iconSet" priority="1033">
      <iconSet>
        <cfvo type="percent" val="0"/>
        <cfvo type="num" val="60"/>
        <cfvo type="num" val="85" gte="0"/>
      </iconSet>
    </cfRule>
  </conditionalFormatting>
  <conditionalFormatting sqref="AB33">
    <cfRule type="iconSet" priority="528">
      <iconSet>
        <cfvo type="percent" val="0"/>
        <cfvo type="num" val="60"/>
        <cfvo type="num" val="85" gte="0"/>
      </iconSet>
    </cfRule>
  </conditionalFormatting>
  <conditionalFormatting sqref="AB34">
    <cfRule type="iconSet" priority="1210">
      <iconSet>
        <cfvo type="percent" val="0"/>
        <cfvo type="num" val="60"/>
        <cfvo type="num" val="85" gte="0"/>
      </iconSet>
    </cfRule>
  </conditionalFormatting>
  <conditionalFormatting sqref="AB35">
    <cfRule type="iconSet" priority="1208">
      <iconSet>
        <cfvo type="percent" val="0"/>
        <cfvo type="num" val="60"/>
        <cfvo type="num" val="85" gte="0"/>
      </iconSet>
    </cfRule>
  </conditionalFormatting>
  <conditionalFormatting sqref="AB36">
    <cfRule type="iconSet" priority="1195">
      <iconSet>
        <cfvo type="percent" val="0"/>
        <cfvo type="num" val="60"/>
        <cfvo type="num" val="85" gte="0"/>
      </iconSet>
    </cfRule>
  </conditionalFormatting>
  <conditionalFormatting sqref="AB37">
    <cfRule type="iconSet" priority="1797">
      <iconSet>
        <cfvo type="percent" val="0"/>
        <cfvo type="num" val="60"/>
        <cfvo type="num" val="85" gte="0"/>
      </iconSet>
    </cfRule>
  </conditionalFormatting>
  <conditionalFormatting sqref="AB38">
    <cfRule type="iconSet" priority="1191">
      <iconSet>
        <cfvo type="percent" val="0"/>
        <cfvo type="num" val="60"/>
        <cfvo type="num" val="85" gte="0"/>
      </iconSet>
    </cfRule>
  </conditionalFormatting>
  <conditionalFormatting sqref="AB39:AB40">
    <cfRule type="iconSet" priority="112">
      <iconSet>
        <cfvo type="percent" val="0"/>
        <cfvo type="num" val="80"/>
        <cfvo type="num" val="90"/>
      </iconSet>
    </cfRule>
    <cfRule type="iconSet" priority="110">
      <iconSet>
        <cfvo type="percent" val="0"/>
        <cfvo type="num" val="80"/>
        <cfvo type="num" val="90"/>
      </iconSet>
    </cfRule>
    <cfRule type="iconSet" priority="111">
      <iconSet>
        <cfvo type="percent" val="0"/>
        <cfvo type="percent" val="80"/>
        <cfvo type="percent" val="90"/>
      </iconSet>
    </cfRule>
  </conditionalFormatting>
  <conditionalFormatting sqref="AC9:AC13">
    <cfRule type="iconSet" priority="442">
      <iconSet>
        <cfvo type="percent" val="0"/>
        <cfvo type="num" val="80"/>
        <cfvo type="num" val="90"/>
      </iconSet>
    </cfRule>
    <cfRule type="iconSet" priority="440">
      <iconSet>
        <cfvo type="percent" val="0"/>
        <cfvo type="num" val="80"/>
        <cfvo type="num" val="90"/>
      </iconSet>
    </cfRule>
    <cfRule type="iconSet" priority="441">
      <iconSet>
        <cfvo type="percent" val="0"/>
        <cfvo type="percent" val="80"/>
        <cfvo type="percent" val="90"/>
      </iconSet>
    </cfRule>
  </conditionalFormatting>
  <conditionalFormatting sqref="AC14">
    <cfRule type="iconSet" priority="4390">
      <iconSet>
        <cfvo type="percent" val="0"/>
        <cfvo type="num" val="80"/>
        <cfvo type="num" val="90"/>
      </iconSet>
    </cfRule>
    <cfRule type="iconSet" priority="4388">
      <iconSet>
        <cfvo type="percent" val="0"/>
        <cfvo type="num" val="80"/>
        <cfvo type="num" val="90"/>
      </iconSet>
    </cfRule>
    <cfRule type="iconSet" priority="4389">
      <iconSet>
        <cfvo type="percent" val="0"/>
        <cfvo type="percent" val="80"/>
        <cfvo type="percent" val="90"/>
      </iconSet>
    </cfRule>
  </conditionalFormatting>
  <conditionalFormatting sqref="AC15">
    <cfRule type="iconSet" priority="157">
      <iconSet>
        <cfvo type="percent" val="0"/>
        <cfvo type="num" val="80"/>
        <cfvo type="num" val="90"/>
      </iconSet>
    </cfRule>
    <cfRule type="iconSet" priority="155">
      <iconSet>
        <cfvo type="percent" val="0"/>
        <cfvo type="num" val="80"/>
        <cfvo type="num" val="90"/>
      </iconSet>
    </cfRule>
    <cfRule type="iconSet" priority="156">
      <iconSet>
        <cfvo type="percent" val="0"/>
        <cfvo type="percent" val="80"/>
        <cfvo type="percent" val="90"/>
      </iconSet>
    </cfRule>
  </conditionalFormatting>
  <conditionalFormatting sqref="AC20:AC21">
    <cfRule type="iconSet" priority="141">
      <iconSet>
        <cfvo type="percent" val="0"/>
        <cfvo type="num" val="80"/>
        <cfvo type="num" val="90"/>
      </iconSet>
    </cfRule>
    <cfRule type="iconSet" priority="143">
      <iconSet>
        <cfvo type="percent" val="0"/>
        <cfvo type="num" val="80"/>
        <cfvo type="num" val="90"/>
      </iconSet>
    </cfRule>
    <cfRule type="iconSet" priority="142">
      <iconSet>
        <cfvo type="percent" val="0"/>
        <cfvo type="percent" val="80"/>
        <cfvo type="percent" val="90"/>
      </iconSet>
    </cfRule>
  </conditionalFormatting>
  <conditionalFormatting sqref="AC26:AC27">
    <cfRule type="iconSet" priority="3860">
      <iconSet>
        <cfvo type="percent" val="0"/>
        <cfvo type="num" val="0" gte="0"/>
        <cfvo type="num" val="2" gte="0"/>
      </iconSet>
    </cfRule>
  </conditionalFormatting>
  <conditionalFormatting sqref="AC30">
    <cfRule type="iconSet" priority="2353">
      <iconSet reverse="1">
        <cfvo type="percent" val="0"/>
        <cfvo type="num" val="1"/>
        <cfvo type="num" val="5" gte="0"/>
      </iconSet>
    </cfRule>
    <cfRule type="iconSet" priority="2352">
      <iconSet>
        <cfvo type="percent" val="0"/>
        <cfvo type="num" val="0"/>
        <cfvo type="num" val="10"/>
      </iconSet>
    </cfRule>
  </conditionalFormatting>
  <conditionalFormatting sqref="AC31">
    <cfRule type="iconSet" priority="2730">
      <iconSet>
        <cfvo type="percent" val="0"/>
        <cfvo type="num" val="80"/>
        <cfvo type="num" val="90"/>
      </iconSet>
    </cfRule>
    <cfRule type="iconSet" priority="2731">
      <iconSet>
        <cfvo type="percent" val="0"/>
        <cfvo type="percent" val="80"/>
        <cfvo type="percent" val="90"/>
      </iconSet>
    </cfRule>
    <cfRule type="iconSet" priority="2732">
      <iconSet>
        <cfvo type="percent" val="0"/>
        <cfvo type="num" val="80"/>
        <cfvo type="num" val="90"/>
      </iconSet>
    </cfRule>
    <cfRule type="iconSet" priority="2347">
      <iconSet>
        <cfvo type="percent" val="0"/>
        <cfvo type="num" val="60"/>
        <cfvo type="num" val="90"/>
      </iconSet>
    </cfRule>
  </conditionalFormatting>
  <conditionalFormatting sqref="AC32">
    <cfRule type="iconSet" priority="2342">
      <iconSet>
        <cfvo type="percent" val="0"/>
        <cfvo type="num" val="80"/>
        <cfvo type="num" val="90"/>
      </iconSet>
    </cfRule>
    <cfRule type="iconSet" priority="2341">
      <iconSet>
        <cfvo type="percent" val="0"/>
        <cfvo type="percent" val="80"/>
        <cfvo type="percent" val="90"/>
      </iconSet>
    </cfRule>
    <cfRule type="iconSet" priority="2340">
      <iconSet>
        <cfvo type="percent" val="0"/>
        <cfvo type="num" val="80"/>
        <cfvo type="num" val="90"/>
      </iconSet>
    </cfRule>
    <cfRule type="iconSet" priority="2339">
      <iconSet>
        <cfvo type="percent" val="0"/>
        <cfvo type="num" val="-1"/>
        <cfvo type="num" val="0"/>
      </iconSet>
    </cfRule>
  </conditionalFormatting>
  <conditionalFormatting sqref="AC33">
    <cfRule type="iconSet" priority="2285">
      <iconSet>
        <cfvo type="percent" val="0"/>
        <cfvo type="num" val="-110"/>
        <cfvo type="num" val="-100"/>
      </iconSet>
    </cfRule>
    <cfRule type="iconSet" priority="2288">
      <iconSet>
        <cfvo type="percent" val="0"/>
        <cfvo type="num" val="80"/>
        <cfvo type="num" val="90"/>
      </iconSet>
    </cfRule>
    <cfRule type="iconSet" priority="2287">
      <iconSet>
        <cfvo type="percent" val="0"/>
        <cfvo type="percent" val="80"/>
        <cfvo type="percent" val="90"/>
      </iconSet>
    </cfRule>
    <cfRule type="iconSet" priority="2286">
      <iconSet>
        <cfvo type="percent" val="0"/>
        <cfvo type="num" val="80"/>
        <cfvo type="num" val="90"/>
      </iconSet>
    </cfRule>
  </conditionalFormatting>
  <conditionalFormatting sqref="AC34">
    <cfRule type="iconSet" priority="2332">
      <iconSet>
        <cfvo type="percent" val="0"/>
        <cfvo type="num" val="80"/>
        <cfvo type="num" val="90"/>
      </iconSet>
    </cfRule>
    <cfRule type="iconSet" priority="2331">
      <iconSet>
        <cfvo type="percent" val="0"/>
        <cfvo type="percent" val="80"/>
        <cfvo type="percent" val="90"/>
      </iconSet>
    </cfRule>
    <cfRule type="iconSet" priority="2330">
      <iconSet>
        <cfvo type="percent" val="0"/>
        <cfvo type="num" val="80"/>
        <cfvo type="num" val="90"/>
      </iconSet>
    </cfRule>
    <cfRule type="iconSet" priority="2329">
      <iconSet>
        <cfvo type="percent" val="0"/>
        <cfvo type="num" val="-110"/>
        <cfvo type="num" val="-100"/>
      </iconSet>
    </cfRule>
  </conditionalFormatting>
  <conditionalFormatting sqref="AC35">
    <cfRule type="iconSet" priority="4574">
      <iconSet>
        <cfvo type="percent" val="0"/>
        <cfvo type="percent" val="80"/>
        <cfvo type="percent" val="90"/>
      </iconSet>
    </cfRule>
    <cfRule type="iconSet" priority="4575">
      <iconSet>
        <cfvo type="percent" val="0"/>
        <cfvo type="num" val="80"/>
        <cfvo type="num" val="90"/>
      </iconSet>
    </cfRule>
    <cfRule type="iconSet" priority="4573">
      <iconSet>
        <cfvo type="percent" val="0"/>
        <cfvo type="num" val="80"/>
        <cfvo type="num" val="90"/>
      </iconSet>
    </cfRule>
  </conditionalFormatting>
  <conditionalFormatting sqref="AC38">
    <cfRule type="iconSet" priority="555">
      <iconSet>
        <cfvo type="percent" val="0"/>
        <cfvo type="num" val="80"/>
        <cfvo type="num" val="90"/>
      </iconSet>
    </cfRule>
    <cfRule type="iconSet" priority="554">
      <iconSet>
        <cfvo type="percent" val="0"/>
        <cfvo type="percent" val="80"/>
        <cfvo type="percent" val="90"/>
      </iconSet>
    </cfRule>
    <cfRule type="iconSet" priority="552">
      <iconSet>
        <cfvo type="percent" val="0"/>
        <cfvo type="num" val="10"/>
        <cfvo type="num" val="60"/>
      </iconSet>
    </cfRule>
    <cfRule type="iconSet" priority="553">
      <iconSet>
        <cfvo type="percent" val="0"/>
        <cfvo type="num" val="80"/>
        <cfvo type="num" val="90"/>
      </iconSet>
    </cfRule>
  </conditionalFormatting>
  <conditionalFormatting sqref="AC39:AC40">
    <cfRule type="iconSet" priority="119">
      <iconSet>
        <cfvo type="percent" val="0"/>
        <cfvo type="percent" val="80"/>
        <cfvo type="percent" val="90"/>
      </iconSet>
    </cfRule>
    <cfRule type="iconSet" priority="120">
      <iconSet>
        <cfvo type="percent" val="0"/>
        <cfvo type="num" val="80"/>
        <cfvo type="num" val="90"/>
      </iconSet>
    </cfRule>
    <cfRule type="iconSet" priority="118">
      <iconSet>
        <cfvo type="percent" val="0"/>
        <cfvo type="num" val="80"/>
        <cfvo type="num" val="90"/>
      </iconSet>
    </cfRule>
  </conditionalFormatting>
  <conditionalFormatting sqref="AC18:AD18 S18 V18">
    <cfRule type="iconSet" priority="2925">
      <iconSet>
        <cfvo type="percent" val="0"/>
        <cfvo type="num" val="80"/>
        <cfvo type="num" val="90"/>
      </iconSet>
    </cfRule>
  </conditionalFormatting>
  <conditionalFormatting sqref="AD9:AD13">
    <cfRule type="iconSet" priority="439">
      <iconSet>
        <cfvo type="percent" val="0"/>
        <cfvo type="num" val="80"/>
        <cfvo type="num" val="90"/>
      </iconSet>
    </cfRule>
  </conditionalFormatting>
  <conditionalFormatting sqref="AD14">
    <cfRule type="iconSet" priority="4399">
      <iconSet>
        <cfvo type="percent" val="0"/>
        <cfvo type="num" val="80"/>
        <cfvo type="num" val="90"/>
      </iconSet>
    </cfRule>
  </conditionalFormatting>
  <conditionalFormatting sqref="AD15">
    <cfRule type="iconSet" priority="154">
      <iconSet>
        <cfvo type="percent" val="0"/>
        <cfvo type="num" val="80"/>
        <cfvo type="num" val="90"/>
      </iconSet>
    </cfRule>
  </conditionalFormatting>
  <conditionalFormatting sqref="AD20:AD21">
    <cfRule type="iconSet" priority="140">
      <iconSet>
        <cfvo type="percent" val="0"/>
        <cfvo type="num" val="80"/>
        <cfvo type="num" val="90"/>
      </iconSet>
    </cfRule>
  </conditionalFormatting>
  <conditionalFormatting sqref="AD23">
    <cfRule type="iconSet" priority="2132">
      <iconSet>
        <cfvo type="percent" val="0"/>
        <cfvo type="num" val="80"/>
        <cfvo type="num" val="90"/>
      </iconSet>
    </cfRule>
    <cfRule type="iconSet" priority="2131">
      <iconSet>
        <cfvo type="percent" val="0"/>
        <cfvo type="percent" val="80"/>
        <cfvo type="percent" val="90"/>
      </iconSet>
    </cfRule>
    <cfRule type="iconSet" priority="2130">
      <iconSet>
        <cfvo type="percent" val="0"/>
        <cfvo type="num" val="80"/>
        <cfvo type="num" val="90"/>
      </iconSet>
    </cfRule>
  </conditionalFormatting>
  <conditionalFormatting sqref="AD24:AD25">
    <cfRule type="iconSet" priority="2124">
      <iconSet>
        <cfvo type="percent" val="0"/>
        <cfvo type="num" val="80"/>
        <cfvo type="num" val="90"/>
      </iconSet>
    </cfRule>
    <cfRule type="iconSet" priority="2125">
      <iconSet>
        <cfvo type="percent" val="0"/>
        <cfvo type="percent" val="80"/>
        <cfvo type="percent" val="90"/>
      </iconSet>
    </cfRule>
    <cfRule type="iconSet" priority="2126">
      <iconSet>
        <cfvo type="percent" val="0"/>
        <cfvo type="num" val="80"/>
        <cfvo type="num" val="90"/>
      </iconSet>
    </cfRule>
  </conditionalFormatting>
  <conditionalFormatting sqref="AD26">
    <cfRule type="iconSet" priority="1695">
      <iconSet>
        <cfvo type="percent" val="0"/>
        <cfvo type="num" val="0" gte="0"/>
        <cfvo type="num" val="2" gte="0"/>
      </iconSet>
    </cfRule>
  </conditionalFormatting>
  <conditionalFormatting sqref="AD28">
    <cfRule type="iconSet" priority="2291">
      <iconSet>
        <cfvo type="percent" val="0"/>
        <cfvo type="num" val="60"/>
        <cfvo type="num" val="80"/>
      </iconSet>
    </cfRule>
  </conditionalFormatting>
  <conditionalFormatting sqref="AD30">
    <cfRule type="iconSet" priority="494">
      <iconSet>
        <cfvo type="percent" val="0"/>
        <cfvo type="num" val="60"/>
        <cfvo type="num" val="85" gte="0"/>
      </iconSet>
    </cfRule>
  </conditionalFormatting>
  <conditionalFormatting sqref="AD31">
    <cfRule type="iconSet" priority="485">
      <iconSet>
        <cfvo type="percent" val="0"/>
        <cfvo type="num" val="60"/>
        <cfvo type="num" val="85" gte="0"/>
      </iconSet>
    </cfRule>
  </conditionalFormatting>
  <conditionalFormatting sqref="AD32">
    <cfRule type="iconSet" priority="507">
      <iconSet>
        <cfvo type="percent" val="0"/>
        <cfvo type="num" val="60"/>
        <cfvo type="num" val="85" gte="0"/>
      </iconSet>
    </cfRule>
  </conditionalFormatting>
  <conditionalFormatting sqref="AD33">
    <cfRule type="iconSet" priority="527">
      <iconSet>
        <cfvo type="percent" val="0"/>
        <cfvo type="num" val="60"/>
        <cfvo type="num" val="85" gte="0"/>
      </iconSet>
    </cfRule>
  </conditionalFormatting>
  <conditionalFormatting sqref="AD34">
    <cfRule type="iconSet" priority="499">
      <iconSet>
        <cfvo type="percent" val="0"/>
        <cfvo type="num" val="60"/>
        <cfvo type="num" val="85" gte="0"/>
      </iconSet>
    </cfRule>
  </conditionalFormatting>
  <conditionalFormatting sqref="AD35">
    <cfRule type="iconSet" priority="545">
      <iconSet>
        <cfvo type="percent" val="0"/>
        <cfvo type="num" val="60"/>
        <cfvo type="num" val="85" gte="0"/>
      </iconSet>
    </cfRule>
  </conditionalFormatting>
  <conditionalFormatting sqref="AD36">
    <cfRule type="iconSet" priority="549">
      <iconSet>
        <cfvo type="percent" val="0"/>
        <cfvo type="num" val="60"/>
        <cfvo type="num" val="85" gte="0"/>
      </iconSet>
    </cfRule>
  </conditionalFormatting>
  <conditionalFormatting sqref="AD37">
    <cfRule type="iconSet" priority="564">
      <iconSet>
        <cfvo type="percent" val="0"/>
        <cfvo type="num" val="60"/>
        <cfvo type="num" val="85" gte="0"/>
      </iconSet>
    </cfRule>
  </conditionalFormatting>
  <conditionalFormatting sqref="AD38">
    <cfRule type="iconSet" priority="551">
      <iconSet>
        <cfvo type="percent" val="0"/>
        <cfvo type="num" val="60"/>
        <cfvo type="num" val="85" gte="0"/>
      </iconSet>
    </cfRule>
  </conditionalFormatting>
  <conditionalFormatting sqref="AD39:AD40">
    <cfRule type="iconSet" priority="116">
      <iconSet>
        <cfvo type="percent" val="0"/>
        <cfvo type="num" val="80"/>
        <cfvo type="num" val="90"/>
      </iconSet>
    </cfRule>
    <cfRule type="iconSet" priority="115">
      <iconSet>
        <cfvo type="percent" val="0"/>
        <cfvo type="percent" val="80"/>
        <cfvo type="percent" val="90"/>
      </iconSet>
    </cfRule>
    <cfRule type="iconSet" priority="114">
      <iconSet>
        <cfvo type="percent" val="0"/>
        <cfvo type="num" val="80"/>
        <cfvo type="num" val="90"/>
      </iconSet>
    </cfRule>
  </conditionalFormatting>
  <conditionalFormatting sqref="AE7">
    <cfRule type="iconSet" priority="92">
      <iconSet>
        <cfvo type="percent" val="0"/>
        <cfvo type="num" val="80"/>
        <cfvo type="num" val="89.5"/>
      </iconSet>
    </cfRule>
  </conditionalFormatting>
  <conditionalFormatting sqref="AE9:AE12 AE14">
    <cfRule type="iconSet" priority="4541">
      <iconSet>
        <cfvo type="percent" val="0"/>
        <cfvo type="num" val="80"/>
        <cfvo type="num" val="90"/>
      </iconSet>
    </cfRule>
    <cfRule type="iconSet" priority="4543">
      <iconSet>
        <cfvo type="percent" val="0"/>
        <cfvo type="num" val="80"/>
        <cfvo type="num" val="90"/>
      </iconSet>
    </cfRule>
    <cfRule type="iconSet" priority="4542">
      <iconSet>
        <cfvo type="percent" val="0"/>
        <cfvo type="percent" val="80"/>
        <cfvo type="percent" val="90"/>
      </iconSet>
    </cfRule>
  </conditionalFormatting>
  <conditionalFormatting sqref="AE15">
    <cfRule type="iconSet" priority="150">
      <iconSet>
        <cfvo type="percent" val="0"/>
        <cfvo type="num" val="80"/>
        <cfvo type="num" val="90"/>
      </iconSet>
    </cfRule>
    <cfRule type="iconSet" priority="152">
      <iconSet>
        <cfvo type="percent" val="0"/>
        <cfvo type="num" val="80"/>
        <cfvo type="num" val="90"/>
      </iconSet>
    </cfRule>
    <cfRule type="iconSet" priority="151">
      <iconSet>
        <cfvo type="percent" val="0"/>
        <cfvo type="percent" val="80"/>
        <cfvo type="percent" val="90"/>
      </iconSet>
    </cfRule>
  </conditionalFormatting>
  <conditionalFormatting sqref="AE17:AE18">
    <cfRule type="iconSet" priority="86">
      <iconSet>
        <cfvo type="percent" val="0"/>
        <cfvo type="num" val="80"/>
        <cfvo type="num" val="90"/>
      </iconSet>
    </cfRule>
    <cfRule type="iconSet" priority="85">
      <iconSet>
        <cfvo type="percent" val="0"/>
        <cfvo type="percent" val="80"/>
        <cfvo type="percent" val="90"/>
      </iconSet>
    </cfRule>
    <cfRule type="iconSet" priority="84">
      <iconSet>
        <cfvo type="percent" val="0"/>
        <cfvo type="num" val="80"/>
        <cfvo type="num" val="90"/>
      </iconSet>
    </cfRule>
  </conditionalFormatting>
  <conditionalFormatting sqref="AE20:AE21">
    <cfRule type="iconSet" priority="132">
      <iconSet>
        <cfvo type="percent" val="0"/>
        <cfvo type="percent" val="80"/>
        <cfvo type="percent" val="90"/>
      </iconSet>
    </cfRule>
    <cfRule type="iconSet" priority="133">
      <iconSet>
        <cfvo type="percent" val="0"/>
        <cfvo type="num" val="80"/>
        <cfvo type="num" val="90"/>
      </iconSet>
    </cfRule>
    <cfRule type="iconSet" priority="131">
      <iconSet>
        <cfvo type="percent" val="0"/>
        <cfvo type="num" val="80"/>
        <cfvo type="num" val="90"/>
      </iconSet>
    </cfRule>
  </conditionalFormatting>
  <conditionalFormatting sqref="AE23:AE25">
    <cfRule type="iconSet" priority="76">
      <iconSet>
        <cfvo type="percent" val="0"/>
        <cfvo type="num" val="80"/>
        <cfvo type="num" val="90"/>
      </iconSet>
    </cfRule>
    <cfRule type="iconSet" priority="78">
      <iconSet>
        <cfvo type="percent" val="0"/>
        <cfvo type="num" val="80"/>
        <cfvo type="num" val="90"/>
      </iconSet>
    </cfRule>
    <cfRule type="iconSet" priority="77">
      <iconSet>
        <cfvo type="percent" val="0"/>
        <cfvo type="percent" val="80"/>
        <cfvo type="percent" val="90"/>
      </iconSet>
    </cfRule>
  </conditionalFormatting>
  <conditionalFormatting sqref="AE26:AE28">
    <cfRule type="iconSet" priority="74">
      <iconSet>
        <cfvo type="percent" val="0"/>
        <cfvo type="num" val="80"/>
        <cfvo type="num" val="90"/>
      </iconSet>
    </cfRule>
    <cfRule type="iconSet" priority="73">
      <iconSet>
        <cfvo type="percent" val="0"/>
        <cfvo type="percent" val="80"/>
        <cfvo type="percent" val="90"/>
      </iconSet>
    </cfRule>
    <cfRule type="iconSet" priority="72">
      <iconSet>
        <cfvo type="percent" val="0"/>
        <cfvo type="num" val="60" gte="0"/>
        <cfvo type="num" val="80"/>
      </iconSet>
    </cfRule>
  </conditionalFormatting>
  <conditionalFormatting sqref="AE30">
    <cfRule type="iconSet" priority="24">
      <iconSet reverse="1">
        <cfvo type="percent" val="0"/>
        <cfvo type="num" val="10"/>
        <cfvo type="num" val="40"/>
      </iconSet>
    </cfRule>
    <cfRule type="iconSet" priority="23">
      <iconSet>
        <cfvo type="percent" val="0"/>
        <cfvo type="num" val="1"/>
        <cfvo type="num" val="50"/>
      </iconSet>
    </cfRule>
  </conditionalFormatting>
  <conditionalFormatting sqref="AE31">
    <cfRule type="iconSet" priority="28">
      <iconSet>
        <cfvo type="percent" val="0"/>
        <cfvo type="num" val="60"/>
        <cfvo type="num" val="85" gte="0"/>
      </iconSet>
    </cfRule>
  </conditionalFormatting>
  <conditionalFormatting sqref="AE32:AE33">
    <cfRule type="iconSet" priority="35">
      <iconSet reverse="1">
        <cfvo type="percent" val="0"/>
        <cfvo type="num" val="10"/>
        <cfvo type="num" val="40"/>
      </iconSet>
    </cfRule>
  </conditionalFormatting>
  <conditionalFormatting sqref="AE34">
    <cfRule type="iconSet" priority="40">
      <iconSet>
        <cfvo type="percent" val="0"/>
        <cfvo type="num" val="-80"/>
        <cfvo type="num" val="-50"/>
      </iconSet>
    </cfRule>
    <cfRule type="iconSet" priority="42">
      <iconSet reverse="1">
        <cfvo type="percent" val="0"/>
        <cfvo type="num" val="0"/>
        <cfvo type="num" val="0"/>
      </iconSet>
    </cfRule>
    <cfRule type="iconSet" priority="41">
      <iconSet>
        <cfvo type="percent" val="0"/>
        <cfvo type="num" val="-140"/>
        <cfvo type="num" val="-100"/>
      </iconSet>
    </cfRule>
    <cfRule type="iconSet" priority="47">
      <iconSet>
        <cfvo type="percent" val="0"/>
        <cfvo type="num" val="-500"/>
        <cfvo type="num" val="-100"/>
      </iconSet>
    </cfRule>
    <cfRule type="iconSet" priority="48">
      <iconSet>
        <cfvo type="percent" val="0"/>
        <cfvo type="num" val="-3"/>
        <cfvo type="num" val="-1"/>
      </iconSet>
    </cfRule>
    <cfRule type="iconSet" priority="43">
      <iconSet>
        <cfvo type="percent" val="0"/>
        <cfvo type="num" val="-280"/>
        <cfvo type="num" val="-270"/>
      </iconSet>
    </cfRule>
    <cfRule type="iconSet" priority="49">
      <iconSet>
        <cfvo type="percent" val="0"/>
        <cfvo type="num" val="60"/>
        <cfvo type="num" val="85" gte="0"/>
      </iconSet>
    </cfRule>
    <cfRule type="iconSet" priority="44">
      <iconSet>
        <cfvo type="percent" val="0"/>
        <cfvo type="num" val="-300"/>
        <cfvo type="num" val="0"/>
      </iconSet>
    </cfRule>
    <cfRule type="iconSet" priority="45">
      <iconSet>
        <cfvo type="percent" val="0"/>
        <cfvo type="num" val="-500"/>
        <cfvo type="num" val="-400"/>
      </iconSet>
    </cfRule>
    <cfRule type="iconSet" priority="46">
      <iconSet>
        <cfvo type="percent" val="0"/>
        <cfvo type="num" val="-100"/>
        <cfvo type="num" val="-10"/>
      </iconSet>
    </cfRule>
    <cfRule type="iconSet" priority="39">
      <iconSet>
        <cfvo type="percent" val="0"/>
        <cfvo type="num" val="-80"/>
        <cfvo type="num" val="-70"/>
      </iconSet>
    </cfRule>
  </conditionalFormatting>
  <conditionalFormatting sqref="AE35:AE38">
    <cfRule type="iconSet" priority="64">
      <iconSet>
        <cfvo type="percent" val="0"/>
        <cfvo type="num" val="80"/>
        <cfvo type="num" val="90"/>
      </iconSet>
    </cfRule>
    <cfRule type="iconSet" priority="65">
      <iconSet>
        <cfvo type="percent" val="0"/>
        <cfvo type="percent" val="80"/>
        <cfvo type="percent" val="90"/>
      </iconSet>
    </cfRule>
    <cfRule type="iconSet" priority="66">
      <iconSet>
        <cfvo type="percent" val="0"/>
        <cfvo type="num" val="80"/>
        <cfvo type="num" val="90"/>
      </iconSet>
    </cfRule>
  </conditionalFormatting>
  <conditionalFormatting sqref="AE39:AE40">
    <cfRule type="iconSet" priority="108">
      <iconSet>
        <cfvo type="percent" val="0"/>
        <cfvo type="num" val="70" gte="0"/>
        <cfvo type="num" val="90"/>
      </iconSet>
    </cfRule>
  </conditionalFormatting>
  <conditionalFormatting sqref="AF9:AF11">
    <cfRule type="iconSet" priority="169">
      <iconSet>
        <cfvo type="percent" val="0"/>
        <cfvo type="num" val="80"/>
        <cfvo type="num" val="90"/>
      </iconSet>
    </cfRule>
  </conditionalFormatting>
  <conditionalFormatting sqref="AF13:AF14">
    <cfRule type="iconSet" priority="1306">
      <iconSet>
        <cfvo type="percent" val="0"/>
        <cfvo type="num" val="80"/>
        <cfvo type="num" val="90"/>
      </iconSet>
    </cfRule>
  </conditionalFormatting>
  <conditionalFormatting sqref="AF15">
    <cfRule type="iconSet" priority="164">
      <iconSet>
        <cfvo type="percent" val="0"/>
        <cfvo type="num" val="80"/>
        <cfvo type="num" val="90"/>
      </iconSet>
    </cfRule>
  </conditionalFormatting>
  <conditionalFormatting sqref="AF18">
    <cfRule type="iconSet" priority="1272">
      <iconSet>
        <cfvo type="percent" val="0"/>
        <cfvo type="num" val="80"/>
        <cfvo type="num" val="90"/>
      </iconSet>
    </cfRule>
  </conditionalFormatting>
  <conditionalFormatting sqref="AF20:AF21">
    <cfRule type="iconSet" priority="130">
      <iconSet>
        <cfvo type="percent" val="0"/>
        <cfvo type="num" val="80"/>
        <cfvo type="num" val="90"/>
      </iconSet>
    </cfRule>
  </conditionalFormatting>
  <conditionalFormatting sqref="AF30:AF31">
    <cfRule type="iconSet" priority="27">
      <iconSet>
        <cfvo type="percent" val="0"/>
        <cfvo type="num" val="60"/>
        <cfvo type="num" val="80"/>
      </iconSet>
    </cfRule>
  </conditionalFormatting>
  <conditionalFormatting sqref="AF32">
    <cfRule type="iconSet" priority="30">
      <iconSet>
        <cfvo type="percent" val="0"/>
        <cfvo type="num" val="60"/>
        <cfvo type="num" val="80"/>
      </iconSet>
    </cfRule>
  </conditionalFormatting>
  <conditionalFormatting sqref="AF33">
    <cfRule type="iconSet" priority="36">
      <iconSet>
        <cfvo type="percent" val="0"/>
        <cfvo type="num" val="60"/>
        <cfvo type="num" val="85" gte="0"/>
      </iconSet>
    </cfRule>
  </conditionalFormatting>
  <conditionalFormatting sqref="AF34:AF37">
    <cfRule type="iconSet" priority="63">
      <iconSet>
        <cfvo type="percent" val="0"/>
        <cfvo type="num" val="60"/>
        <cfvo type="num" val="80"/>
      </iconSet>
    </cfRule>
  </conditionalFormatting>
  <conditionalFormatting sqref="AF38">
    <cfRule type="iconSet" priority="21">
      <iconSet>
        <cfvo type="percent" val="0"/>
        <cfvo type="num" val="60"/>
        <cfvo type="num" val="80"/>
      </iconSet>
    </cfRule>
  </conditionalFormatting>
  <conditionalFormatting sqref="AF39:AF40">
    <cfRule type="iconSet" priority="104">
      <iconSet>
        <cfvo type="percent" val="0"/>
        <cfvo type="num" val="80"/>
        <cfvo type="num" val="90"/>
      </iconSet>
    </cfRule>
    <cfRule type="iconSet" priority="105">
      <iconSet>
        <cfvo type="percent" val="0"/>
        <cfvo type="percent" val="80"/>
        <cfvo type="percent" val="90"/>
      </iconSet>
    </cfRule>
    <cfRule type="iconSet" priority="106">
      <iconSet>
        <cfvo type="percent" val="0"/>
        <cfvo type="num" val="80"/>
        <cfvo type="num" val="90"/>
      </iconSet>
    </cfRule>
  </conditionalFormatting>
  <conditionalFormatting sqref="AG6">
    <cfRule type="iconSet" priority="2896">
      <iconSet>
        <cfvo type="percent" val="0"/>
        <cfvo type="num" val="80"/>
        <cfvo type="num" val="90"/>
      </iconSet>
    </cfRule>
    <cfRule type="iconSet" priority="2895">
      <iconSet>
        <cfvo type="percent" val="0"/>
        <cfvo type="percent" val="80"/>
        <cfvo type="percent" val="90"/>
      </iconSet>
    </cfRule>
    <cfRule type="iconSet" priority="2894">
      <iconSet>
        <cfvo type="percent" val="0"/>
        <cfvo type="num" val="80"/>
        <cfvo type="num" val="90"/>
      </iconSet>
    </cfRule>
  </conditionalFormatting>
  <conditionalFormatting sqref="AG17">
    <cfRule type="iconSet" priority="2891">
      <iconSet>
        <cfvo type="percent" val="0"/>
        <cfvo type="percent" val="80"/>
        <cfvo type="percent" val="90"/>
      </iconSet>
    </cfRule>
    <cfRule type="iconSet" priority="2890">
      <iconSet>
        <cfvo type="percent" val="0"/>
        <cfvo type="num" val="80"/>
        <cfvo type="num" val="90"/>
      </iconSet>
    </cfRule>
    <cfRule type="iconSet" priority="2892">
      <iconSet>
        <cfvo type="percent" val="0"/>
        <cfvo type="num" val="80"/>
        <cfvo type="num" val="90"/>
      </iconSet>
    </cfRule>
  </conditionalFormatting>
  <conditionalFormatting sqref="AG18">
    <cfRule type="iconSet" priority="2923">
      <iconSet>
        <cfvo type="percent" val="0"/>
        <cfvo type="percent" val="80"/>
        <cfvo type="percent" val="90"/>
      </iconSet>
    </cfRule>
    <cfRule type="iconSet" priority="2922">
      <iconSet>
        <cfvo type="percent" val="0"/>
        <cfvo type="num" val="80"/>
        <cfvo type="num" val="90"/>
      </iconSet>
    </cfRule>
    <cfRule type="iconSet" priority="2924">
      <iconSet>
        <cfvo type="percent" val="0"/>
        <cfvo type="num" val="80"/>
        <cfvo type="num" val="90"/>
      </iconSet>
    </cfRule>
  </conditionalFormatting>
  <conditionalFormatting sqref="AG23">
    <cfRule type="iconSet" priority="2886">
      <iconSet>
        <cfvo type="percent" val="0"/>
        <cfvo type="num" val="80"/>
        <cfvo type="num" val="90"/>
      </iconSet>
    </cfRule>
    <cfRule type="iconSet" priority="2887">
      <iconSet>
        <cfvo type="percent" val="0"/>
        <cfvo type="percent" val="80"/>
        <cfvo type="percent" val="90"/>
      </iconSet>
    </cfRule>
    <cfRule type="iconSet" priority="2888">
      <iconSet>
        <cfvo type="percent" val="0"/>
        <cfvo type="num" val="80"/>
        <cfvo type="num" val="90"/>
      </iconSet>
    </cfRule>
  </conditionalFormatting>
  <conditionalFormatting sqref="AG24:AG25">
    <cfRule type="iconSet" priority="2884">
      <iconSet>
        <cfvo type="percent" val="0"/>
        <cfvo type="num" val="80"/>
        <cfvo type="num" val="90"/>
      </iconSet>
    </cfRule>
    <cfRule type="iconSet" priority="2883">
      <iconSet>
        <cfvo type="percent" val="0"/>
        <cfvo type="percent" val="80"/>
        <cfvo type="percent" val="90"/>
      </iconSet>
    </cfRule>
    <cfRule type="iconSet" priority="2882">
      <iconSet>
        <cfvo type="percent" val="0"/>
        <cfvo type="num" val="80"/>
        <cfvo type="num" val="90"/>
      </iconSet>
    </cfRule>
  </conditionalFormatting>
  <conditionalFormatting sqref="AG26">
    <cfRule type="iconSet" priority="2863">
      <iconSet>
        <cfvo type="percent" val="0"/>
        <cfvo type="percent" val="80"/>
        <cfvo type="percent" val="90"/>
      </iconSet>
    </cfRule>
    <cfRule type="iconSet" priority="2862">
      <iconSet>
        <cfvo type="percent" val="0"/>
        <cfvo type="num" val="80"/>
        <cfvo type="num" val="90"/>
      </iconSet>
    </cfRule>
    <cfRule type="iconSet" priority="2864">
      <iconSet>
        <cfvo type="percent" val="0"/>
        <cfvo type="num" val="80"/>
        <cfvo type="num" val="90"/>
      </iconSet>
    </cfRule>
  </conditionalFormatting>
  <conditionalFormatting sqref="AG27">
    <cfRule type="iconSet" priority="2858">
      <iconSet>
        <cfvo type="percent" val="0"/>
        <cfvo type="num" val="80"/>
        <cfvo type="num" val="90"/>
      </iconSet>
    </cfRule>
    <cfRule type="iconSet" priority="2860">
      <iconSet>
        <cfvo type="percent" val="0"/>
        <cfvo type="num" val="80"/>
        <cfvo type="num" val="90"/>
      </iconSet>
    </cfRule>
    <cfRule type="iconSet" priority="2859">
      <iconSet>
        <cfvo type="percent" val="0"/>
        <cfvo type="percent" val="80"/>
        <cfvo type="percent" val="90"/>
      </iconSet>
    </cfRule>
  </conditionalFormatting>
  <conditionalFormatting sqref="AG28">
    <cfRule type="iconSet" priority="2854">
      <iconSet>
        <cfvo type="percent" val="0"/>
        <cfvo type="num" val="80"/>
        <cfvo type="num" val="90"/>
      </iconSet>
    </cfRule>
    <cfRule type="iconSet" priority="2855">
      <iconSet>
        <cfvo type="percent" val="0"/>
        <cfvo type="percent" val="80"/>
        <cfvo type="percent" val="90"/>
      </iconSet>
    </cfRule>
    <cfRule type="iconSet" priority="2856">
      <iconSet>
        <cfvo type="percent" val="0"/>
        <cfvo type="num" val="80"/>
        <cfvo type="num" val="90"/>
      </iconSet>
    </cfRule>
  </conditionalFormatting>
  <conditionalFormatting sqref="AG29">
    <cfRule type="iconSet" priority="2852">
      <iconSet>
        <cfvo type="percent" val="0"/>
        <cfvo type="num" val="80"/>
        <cfvo type="num" val="90"/>
      </iconSet>
    </cfRule>
    <cfRule type="iconSet" priority="2851">
      <iconSet>
        <cfvo type="percent" val="0"/>
        <cfvo type="percent" val="80"/>
        <cfvo type="percent" val="90"/>
      </iconSet>
    </cfRule>
    <cfRule type="iconSet" priority="2850">
      <iconSet>
        <cfvo type="percent" val="0"/>
        <cfvo type="num" val="80"/>
        <cfvo type="num" val="90"/>
      </iconSet>
    </cfRule>
  </conditionalFormatting>
  <conditionalFormatting sqref="AG31">
    <cfRule type="iconSet" priority="2709">
      <iconSet>
        <cfvo type="percent" val="0"/>
        <cfvo type="percent" val="80"/>
        <cfvo type="percent" val="90"/>
      </iconSet>
    </cfRule>
    <cfRule type="iconSet" priority="2710">
      <iconSet>
        <cfvo type="percent" val="0"/>
        <cfvo type="num" val="80"/>
        <cfvo type="num" val="90"/>
      </iconSet>
    </cfRule>
    <cfRule type="iconSet" priority="2708">
      <iconSet>
        <cfvo type="percent" val="0"/>
        <cfvo type="num" val="80"/>
        <cfvo type="num" val="90"/>
      </iconSet>
    </cfRule>
  </conditionalFormatting>
  <conditionalFormatting sqref="AG32">
    <cfRule type="iconSet" priority="2696">
      <iconSet>
        <cfvo type="percent" val="0"/>
        <cfvo type="percent" val="80"/>
        <cfvo type="percent" val="90"/>
      </iconSet>
    </cfRule>
    <cfRule type="iconSet" priority="2695">
      <iconSet>
        <cfvo type="percent" val="0"/>
        <cfvo type="num" val="80"/>
        <cfvo type="num" val="90"/>
      </iconSet>
    </cfRule>
    <cfRule type="iconSet" priority="2697">
      <iconSet>
        <cfvo type="percent" val="0"/>
        <cfvo type="num" val="80"/>
        <cfvo type="num" val="90"/>
      </iconSet>
    </cfRule>
  </conditionalFormatting>
  <conditionalFormatting sqref="AG33">
    <cfRule type="iconSet" priority="2523">
      <iconSet>
        <cfvo type="percent" val="0"/>
        <cfvo type="num" val="80"/>
        <cfvo type="num" val="90"/>
      </iconSet>
    </cfRule>
    <cfRule type="iconSet" priority="2524">
      <iconSet>
        <cfvo type="percent" val="0"/>
        <cfvo type="percent" val="80"/>
        <cfvo type="percent" val="90"/>
      </iconSet>
    </cfRule>
    <cfRule type="iconSet" priority="2525">
      <iconSet>
        <cfvo type="percent" val="0"/>
        <cfvo type="num" val="80"/>
        <cfvo type="num" val="90"/>
      </iconSet>
    </cfRule>
  </conditionalFormatting>
  <conditionalFormatting sqref="AG34">
    <cfRule type="iconSet" priority="2520">
      <iconSet>
        <cfvo type="percent" val="0"/>
        <cfvo type="num" val="80"/>
        <cfvo type="num" val="90"/>
      </iconSet>
    </cfRule>
    <cfRule type="iconSet" priority="2519">
      <iconSet>
        <cfvo type="percent" val="0"/>
        <cfvo type="percent" val="80"/>
        <cfvo type="percent" val="90"/>
      </iconSet>
    </cfRule>
    <cfRule type="iconSet" priority="2518">
      <iconSet>
        <cfvo type="percent" val="0"/>
        <cfvo type="num" val="80"/>
        <cfvo type="num" val="90"/>
      </iconSet>
    </cfRule>
  </conditionalFormatting>
  <conditionalFormatting sqref="AG35">
    <cfRule type="iconSet" priority="4590">
      <iconSet>
        <cfvo type="percent" val="0"/>
        <cfvo type="num" val="80"/>
        <cfvo type="num" val="90"/>
      </iconSet>
    </cfRule>
    <cfRule type="iconSet" priority="4591">
      <iconSet>
        <cfvo type="percent" val="0"/>
        <cfvo type="percent" val="80"/>
        <cfvo type="percent" val="90"/>
      </iconSet>
    </cfRule>
    <cfRule type="iconSet" priority="4592">
      <iconSet>
        <cfvo type="percent" val="0"/>
        <cfvo type="num" val="80"/>
        <cfvo type="num" val="90"/>
      </iconSet>
    </cfRule>
  </conditionalFormatting>
  <conditionalFormatting sqref="AG36">
    <cfRule type="iconSet" priority="2691">
      <iconSet>
        <cfvo type="percent" val="0"/>
        <cfvo type="percent" val="80"/>
        <cfvo type="percent" val="90"/>
      </iconSet>
    </cfRule>
    <cfRule type="iconSet" priority="2690">
      <iconSet>
        <cfvo type="percent" val="0"/>
        <cfvo type="num" val="80"/>
        <cfvo type="num" val="90"/>
      </iconSet>
    </cfRule>
    <cfRule type="iconSet" priority="2692">
      <iconSet>
        <cfvo type="percent" val="0"/>
        <cfvo type="num" val="80"/>
        <cfvo type="num" val="90"/>
      </iconSet>
    </cfRule>
  </conditionalFormatting>
  <conditionalFormatting sqref="AG37">
    <cfRule type="iconSet" priority="2699">
      <iconSet>
        <cfvo type="percent" val="0"/>
        <cfvo type="num" val="80"/>
        <cfvo type="num" val="90"/>
      </iconSet>
    </cfRule>
    <cfRule type="iconSet" priority="2700">
      <iconSet>
        <cfvo type="percent" val="0"/>
        <cfvo type="percent" val="80"/>
        <cfvo type="percent" val="90"/>
      </iconSet>
    </cfRule>
    <cfRule type="iconSet" priority="2701">
      <iconSet>
        <cfvo type="percent" val="0"/>
        <cfvo type="num" val="80"/>
        <cfvo type="num" val="90"/>
      </iconSet>
    </cfRule>
  </conditionalFormatting>
  <conditionalFormatting sqref="AG38">
    <cfRule type="iconSet" priority="1761">
      <iconSet>
        <cfvo type="percent" val="0"/>
        <cfvo type="num" val="80"/>
        <cfvo type="num" val="90"/>
      </iconSet>
    </cfRule>
    <cfRule type="iconSet" priority="1760">
      <iconSet>
        <cfvo type="percent" val="0"/>
        <cfvo type="percent" val="80"/>
        <cfvo type="percent" val="90"/>
      </iconSet>
    </cfRule>
    <cfRule type="iconSet" priority="1759">
      <iconSet>
        <cfvo type="percent" val="0"/>
        <cfvo type="num" val="80"/>
        <cfvo type="num" val="90"/>
      </iconSet>
    </cfRule>
  </conditionalFormatting>
  <conditionalFormatting sqref="AG39">
    <cfRule type="iconSet" priority="2593">
      <iconSet>
        <cfvo type="percent" val="0"/>
        <cfvo type="num" val="80"/>
        <cfvo type="num" val="90"/>
      </iconSet>
    </cfRule>
    <cfRule type="iconSet" priority="2592">
      <iconSet>
        <cfvo type="percent" val="0"/>
        <cfvo type="percent" val="80"/>
        <cfvo type="percent" val="90"/>
      </iconSet>
    </cfRule>
    <cfRule type="iconSet" priority="2591">
      <iconSet>
        <cfvo type="percent" val="0"/>
        <cfvo type="num" val="80"/>
        <cfvo type="num" val="90"/>
      </iconSet>
    </cfRule>
  </conditionalFormatting>
  <conditionalFormatting sqref="AG40">
    <cfRule type="iconSet" priority="2918">
      <iconSet>
        <cfvo type="percent" val="0"/>
        <cfvo type="percent" val="80"/>
        <cfvo type="percent" val="90"/>
      </iconSet>
    </cfRule>
    <cfRule type="iconSet" priority="2917">
      <iconSet>
        <cfvo type="percent" val="0"/>
        <cfvo type="num" val="80"/>
        <cfvo type="num" val="90"/>
      </iconSet>
    </cfRule>
    <cfRule type="iconSet" priority="2919">
      <iconSet>
        <cfvo type="percent" val="0"/>
        <cfvo type="num" val="80"/>
        <cfvo type="num" val="90"/>
      </iconSet>
    </cfRule>
  </conditionalFormatting>
  <conditionalFormatting sqref="AJ20">
    <cfRule type="iconSet" priority="1535">
      <iconSet>
        <cfvo type="percent" val="0"/>
        <cfvo type="num" val="80"/>
        <cfvo type="num" val="90"/>
      </iconSet>
    </cfRule>
    <cfRule type="iconSet" priority="1534">
      <iconSet>
        <cfvo type="percent" val="0"/>
        <cfvo type="percent" val="80"/>
        <cfvo type="percent" val="90"/>
      </iconSet>
    </cfRule>
    <cfRule type="iconSet" priority="1533">
      <iconSet>
        <cfvo type="percent" val="0"/>
        <cfvo type="num" val="80"/>
        <cfvo type="num" val="90"/>
      </iconSet>
    </cfRule>
  </conditionalFormatting>
  <conditionalFormatting sqref="AF12">
    <cfRule type="iconSet" priority="9">
      <iconSet>
        <cfvo type="percent" val="0"/>
        <cfvo type="num" val="80"/>
        <cfvo type="num" val="90"/>
      </iconSet>
    </cfRule>
  </conditionalFormatting>
  <conditionalFormatting sqref="Y13">
    <cfRule type="iconSet" priority="5">
      <iconSet>
        <cfvo type="percent" val="0"/>
        <cfvo type="num" val="60" gte="0"/>
        <cfvo type="num" val="80"/>
      </iconSet>
    </cfRule>
    <cfRule type="iconSet" priority="6">
      <iconSet>
        <cfvo type="percent" val="0"/>
        <cfvo type="percent" val="80"/>
        <cfvo type="percent" val="90"/>
      </iconSet>
    </cfRule>
    <cfRule type="iconSet" priority="7">
      <iconSet>
        <cfvo type="percent" val="0"/>
        <cfvo type="num" val="80"/>
        <cfvo type="num" val="90"/>
      </iconSet>
    </cfRule>
  </conditionalFormatting>
  <conditionalFormatting sqref="AE13">
    <cfRule type="iconSet" priority="1">
      <iconSet>
        <cfvo type="percent" val="0"/>
        <cfvo type="num" val="60" gte="0"/>
        <cfvo type="num" val="80"/>
      </iconSet>
    </cfRule>
    <cfRule type="iconSet" priority="2">
      <iconSet>
        <cfvo type="percent" val="0"/>
        <cfvo type="percent" val="80"/>
        <cfvo type="percent" val="90"/>
      </iconSet>
    </cfRule>
    <cfRule type="iconSet" priority="3">
      <iconSet>
        <cfvo type="percent" val="0"/>
        <cfvo type="num" val="80"/>
        <cfvo type="num" val="90"/>
      </iconSet>
    </cfRule>
  </conditionalFormatting>
  <dataValidations count="2">
    <dataValidation type="list" allowBlank="1" sqref="K6:K7 K9:K10 K20:K21 K17:K18 K12:K14 K23:K40" xr:uid="{00000000-0002-0000-0200-000000000000}">
      <formula1>FRECUENCIA</formula1>
    </dataValidation>
    <dataValidation type="list" allowBlank="1" sqref="A6:A7 A9:A18 A20:A40" xr:uid="{00000000-0002-0000-0200-000001000000}">
      <formula1>PROCESOSUPRA2014</formula1>
    </dataValidation>
  </dataValidations>
  <printOptions horizontalCentered="1" verticalCentered="1"/>
  <pageMargins left="0.59055118110236227" right="0.19685039370078741" top="0.59055118110236227" bottom="0.19685039370078741" header="0.43307086614173229" footer="0.15748031496062992"/>
  <pageSetup paperSize="5" scale="10" orientation="landscape" r:id="rId1"/>
  <rowBreaks count="1" manualBreakCount="1">
    <brk id="22" max="36" man="1"/>
  </rowBreaks>
  <colBreaks count="1" manualBreakCount="1">
    <brk id="33" max="1048575" man="1"/>
  </colBreaks>
  <ignoredErrors>
    <ignoredError sqref="Y9 Y16:Y18 Y6:Y7 Y29:Y38 Y27 Y23:Y24 Y11:Y13" formulaRange="1"/>
    <ignoredError sqref="AE10 AE12" evalError="1"/>
    <ignoredError sqref="Y14 Y10" evalError="1" formulaRange="1"/>
  </ignoredErrors>
  <drawing r:id="rId2"/>
  <extLst>
    <ext xmlns:x14="http://schemas.microsoft.com/office/spreadsheetml/2009/9/main" uri="{78C0D931-6437-407d-A8EE-F0AAD7539E65}">
      <x14:conditionalFormattings>
        <x14:conditionalFormatting xmlns:xm="http://schemas.microsoft.com/office/excel/2006/main">
          <x14:cfRule type="iconSet" priority="2064" id="{35C2F8C5-2745-438E-8898-CF8E2016AE69}">
            <x14:iconSet custom="1">
              <x14:cfvo type="percent">
                <xm:f>0</xm:f>
              </x14:cfvo>
              <x14:cfvo type="num">
                <xm:f>80</xm:f>
              </x14:cfvo>
              <x14:cfvo type="num">
                <xm:f>90</xm:f>
              </x14:cfvo>
              <x14:cfIcon iconSet="3Symbols" iconId="0"/>
              <x14:cfIcon iconSet="3Symbols" iconId="1"/>
              <x14:cfIcon iconSet="3Symbols" iconId="2"/>
            </x14:iconSet>
          </x14:cfRule>
          <xm:sqref>M11</xm:sqref>
        </x14:conditionalFormatting>
        <x14:conditionalFormatting xmlns:xm="http://schemas.microsoft.com/office/excel/2006/main">
          <x14:cfRule type="iconSet" priority="38" id="{A1B68DC4-C6FE-4DD3-9A59-202A9EE9F661}">
            <x14:iconSet custom="1">
              <x14:cfvo type="percent">
                <xm:f>0</xm:f>
              </x14:cfvo>
              <x14:cfvo type="num">
                <xm:f>0</xm:f>
              </x14:cfvo>
              <x14:cfvo type="num">
                <xm:f>100</xm:f>
              </x14:cfvo>
              <x14:cfIcon iconSet="3TrafficLights1" iconId="0"/>
              <x14:cfIcon iconSet="3TrafficLights1" iconId="1"/>
              <x14:cfIcon iconSet="3TrafficLights1" iconId="0"/>
            </x14:iconSet>
          </x14:cfRule>
          <xm:sqref>N33</xm:sqref>
        </x14:conditionalFormatting>
        <x14:conditionalFormatting xmlns:xm="http://schemas.microsoft.com/office/excel/2006/main">
          <x14:cfRule type="iconSet" priority="1266" id="{DECADE94-9F89-4EFD-A1D0-B0D8EF56F1A0}">
            <x14:iconSet custom="1">
              <x14:cfvo type="percent">
                <xm:f>0</xm:f>
              </x14:cfvo>
              <x14:cfvo type="num">
                <xm:f>80</xm:f>
              </x14:cfvo>
              <x14:cfvo type="num">
                <xm:f>90</xm:f>
              </x14:cfvo>
              <x14:cfIcon iconSet="3Symbols" iconId="0"/>
              <x14:cfIcon iconSet="3Symbols" iconId="1"/>
              <x14:cfIcon iconSet="3Symbols" iconId="2"/>
            </x14:iconSet>
          </x14:cfRule>
          <xm:sqref>O11</xm:sqref>
        </x14:conditionalFormatting>
        <x14:conditionalFormatting xmlns:xm="http://schemas.microsoft.com/office/excel/2006/main">
          <x14:cfRule type="iconSet" priority="1271" id="{A8834151-1ABF-4E25-93FC-B160DEE4385B}">
            <x14:iconSet custom="1">
              <x14:cfvo type="percent">
                <xm:f>0</xm:f>
              </x14:cfvo>
              <x14:cfvo type="num">
                <xm:f>80</xm:f>
              </x14:cfvo>
              <x14:cfvo type="num">
                <xm:f>90</xm:f>
              </x14:cfvo>
              <x14:cfIcon iconSet="3Symbols" iconId="0"/>
              <x14:cfIcon iconSet="3Symbols" iconId="1"/>
              <x14:cfIcon iconSet="3Symbols" iconId="2"/>
            </x14:iconSet>
          </x14:cfRule>
          <xm:sqref>Q11 S11 W11</xm:sqref>
        </x14:conditionalFormatting>
        <x14:conditionalFormatting xmlns:xm="http://schemas.microsoft.com/office/excel/2006/main">
          <x14:cfRule type="iconSet" priority="1826" id="{748810EF-D9A1-4D4D-A52A-1ECEB3CC959C}">
            <x14:iconSet custom="1">
              <x14:cfvo type="percent">
                <xm:f>0</xm:f>
              </x14:cfvo>
              <x14:cfvo type="num">
                <xm:f>80</xm:f>
              </x14:cfvo>
              <x14:cfvo type="num">
                <xm:f>90</xm:f>
              </x14:cfvo>
              <x14:cfIcon iconSet="3Symbols" iconId="0"/>
              <x14:cfIcon iconSet="3Symbols" iconId="1"/>
              <x14:cfIcon iconSet="3Symbols" iconId="2"/>
            </x14:iconSet>
          </x14:cfRule>
          <xm:sqref>Q34</xm:sqref>
        </x14:conditionalFormatting>
        <x14:conditionalFormatting xmlns:xm="http://schemas.microsoft.com/office/excel/2006/main">
          <x14:cfRule type="iconSet" priority="1811" id="{11BD1767-8859-4793-8318-5986143CEF48}">
            <x14:iconSet custom="1">
              <x14:cfvo type="percent">
                <xm:f>0</xm:f>
              </x14:cfvo>
              <x14:cfvo type="num">
                <xm:f>80</xm:f>
              </x14:cfvo>
              <x14:cfvo type="num">
                <xm:f>90</xm:f>
              </x14:cfvo>
              <x14:cfIcon iconSet="3Symbols" iconId="0"/>
              <x14:cfIcon iconSet="3Symbols" iconId="1"/>
              <x14:cfIcon iconSet="3Symbols" iconId="2"/>
            </x14:iconSet>
          </x14:cfRule>
          <xm:sqref>R34</xm:sqref>
        </x14:conditionalFormatting>
        <x14:conditionalFormatting xmlns:xm="http://schemas.microsoft.com/office/excel/2006/main">
          <x14:cfRule type="iconSet" priority="1821" id="{E0329680-B365-47CD-86E4-5822A24019A8}">
            <x14:iconSet custom="1">
              <x14:cfvo type="percent">
                <xm:f>0</xm:f>
              </x14:cfvo>
              <x14:cfvo type="num">
                <xm:f>80</xm:f>
              </x14:cfvo>
              <x14:cfvo type="num">
                <xm:f>90</xm:f>
              </x14:cfvo>
              <x14:cfIcon iconSet="3Symbols" iconId="0"/>
              <x14:cfIcon iconSet="3Symbols" iconId="1"/>
              <x14:cfIcon iconSet="3Symbols" iconId="2"/>
            </x14:iconSet>
          </x14:cfRule>
          <xm:sqref>S34</xm:sqref>
        </x14:conditionalFormatting>
        <x14:conditionalFormatting xmlns:xm="http://schemas.microsoft.com/office/excel/2006/main">
          <x14:cfRule type="iconSet" priority="1816" id="{1B9DBCE9-0E25-4AFE-9C88-6B5F7464F416}">
            <x14:iconSet custom="1">
              <x14:cfvo type="percent">
                <xm:f>0</xm:f>
              </x14:cfvo>
              <x14:cfvo type="num">
                <xm:f>80</xm:f>
              </x14:cfvo>
              <x14:cfvo type="num">
                <xm:f>90</xm:f>
              </x14:cfvo>
              <x14:cfIcon iconSet="3Symbols" iconId="0"/>
              <x14:cfIcon iconSet="3Symbols" iconId="1"/>
              <x14:cfIcon iconSet="3Symbols" iconId="2"/>
            </x14:iconSet>
          </x14:cfRule>
          <xm:sqref>T34</xm:sqref>
        </x14:conditionalFormatting>
        <x14:conditionalFormatting xmlns:xm="http://schemas.microsoft.com/office/excel/2006/main">
          <x14:cfRule type="iconSet" priority="506" id="{F7425FAF-E1E4-4012-A478-F79B722AF8AB}">
            <x14:iconSet custom="1">
              <x14:cfvo type="percent">
                <xm:f>0</xm:f>
              </x14:cfvo>
              <x14:cfvo type="num">
                <xm:f>80</xm:f>
              </x14:cfvo>
              <x14:cfvo type="num">
                <xm:f>90</xm:f>
              </x14:cfvo>
              <x14:cfIcon iconSet="3Symbols" iconId="0"/>
              <x14:cfIcon iconSet="3Symbols" iconId="1"/>
              <x14:cfIcon iconSet="3Symbols" iconId="2"/>
            </x14:iconSet>
          </x14:cfRule>
          <xm:sqref>U34</xm:sqref>
        </x14:conditionalFormatting>
        <x14:conditionalFormatting xmlns:xm="http://schemas.microsoft.com/office/excel/2006/main">
          <x14:cfRule type="iconSet" priority="2338" id="{1CEE1D9E-0945-4AF4-9591-EDEE69ECD2B2}">
            <x14:iconSet custom="1">
              <x14:cfvo type="percent">
                <xm:f>0</xm:f>
              </x14:cfvo>
              <x14:cfvo type="num">
                <xm:f>80</xm:f>
              </x14:cfvo>
              <x14:cfvo type="num">
                <xm:f>90</xm:f>
              </x14:cfvo>
              <x14:cfIcon iconSet="3Symbols" iconId="0"/>
              <x14:cfIcon iconSet="3Symbols" iconId="1"/>
              <x14:cfIcon iconSet="3Symbols" iconId="2"/>
            </x14:iconSet>
          </x14:cfRule>
          <xm:sqref>V34:X34</xm:sqref>
        </x14:conditionalFormatting>
        <x14:conditionalFormatting xmlns:xm="http://schemas.microsoft.com/office/excel/2006/main">
          <x14:cfRule type="iconSet" priority="4536" id="{80568EEB-F4EF-49F2-8E75-0AB85D07F939}">
            <x14:iconSet custom="1">
              <x14:cfvo type="percent">
                <xm:f>0</xm:f>
              </x14:cfvo>
              <x14:cfvo type="num">
                <xm:f>80</xm:f>
              </x14:cfvo>
              <x14:cfvo type="num">
                <xm:f>90</xm:f>
              </x14:cfvo>
              <x14:cfIcon iconSet="3Symbols" iconId="0"/>
              <x14:cfIcon iconSet="3Symbols" iconId="1"/>
              <x14:cfIcon iconSet="3Symbols" iconId="2"/>
            </x14:iconSet>
          </x14:cfRule>
          <xm:sqref>Y9:Y12 Y14:Y15</xm:sqref>
        </x14:conditionalFormatting>
        <x14:conditionalFormatting xmlns:xm="http://schemas.microsoft.com/office/excel/2006/main">
          <x14:cfRule type="iconSet" priority="91" id="{C246B240-F93D-4106-BC36-9CC451B09576}">
            <x14:iconSet custom="1">
              <x14:cfvo type="percent">
                <xm:f>0</xm:f>
              </x14:cfvo>
              <x14:cfvo type="num">
                <xm:f>80</xm:f>
              </x14:cfvo>
              <x14:cfvo type="num">
                <xm:f>90</xm:f>
              </x14:cfvo>
              <x14:cfIcon iconSet="3Symbols" iconId="0"/>
              <x14:cfIcon iconSet="3Symbols" iconId="1"/>
              <x14:cfIcon iconSet="3Symbols" iconId="2"/>
            </x14:iconSet>
          </x14:cfRule>
          <xm:sqref>Y17:Y18</xm:sqref>
        </x14:conditionalFormatting>
        <x14:conditionalFormatting xmlns:xm="http://schemas.microsoft.com/office/excel/2006/main">
          <x14:cfRule type="iconSet" priority="139" id="{D4E6216F-8890-4E1B-889B-2D09CF7D62E4}">
            <x14:iconSet custom="1">
              <x14:cfvo type="percent">
                <xm:f>0</xm:f>
              </x14:cfvo>
              <x14:cfvo type="num">
                <xm:f>80</xm:f>
              </x14:cfvo>
              <x14:cfvo type="num">
                <xm:f>90</xm:f>
              </x14:cfvo>
              <x14:cfIcon iconSet="3Symbols" iconId="0"/>
              <x14:cfIcon iconSet="3Symbols" iconId="1"/>
              <x14:cfIcon iconSet="3Symbols" iconId="2"/>
            </x14:iconSet>
          </x14:cfRule>
          <xm:sqref>Y20:Y21</xm:sqref>
        </x14:conditionalFormatting>
        <x14:conditionalFormatting xmlns:xm="http://schemas.microsoft.com/office/excel/2006/main">
          <x14:cfRule type="iconSet" priority="83" id="{3ACB2761-CCAF-4760-9A9F-E67D9EC17E8C}">
            <x14:iconSet custom="1">
              <x14:cfvo type="percent">
                <xm:f>0</xm:f>
              </x14:cfvo>
              <x14:cfvo type="num">
                <xm:f>80</xm:f>
              </x14:cfvo>
              <x14:cfvo type="num">
                <xm:f>90</xm:f>
              </x14:cfvo>
              <x14:cfIcon iconSet="3Symbols" iconId="0"/>
              <x14:cfIcon iconSet="3Symbols" iconId="1"/>
              <x14:cfIcon iconSet="3Symbols" iconId="2"/>
            </x14:iconSet>
          </x14:cfRule>
          <xm:sqref>Y23:Y28</xm:sqref>
        </x14:conditionalFormatting>
        <x14:conditionalFormatting xmlns:xm="http://schemas.microsoft.com/office/excel/2006/main">
          <x14:cfRule type="iconSet" priority="128" id="{CED1E04C-CF4C-43B3-A8E5-F69C0EC340F9}">
            <x14:iconSet custom="1">
              <x14:cfvo type="percent">
                <xm:f>0</xm:f>
              </x14:cfvo>
              <x14:cfvo type="num">
                <xm:f>80</xm:f>
              </x14:cfvo>
              <x14:cfvo type="num">
                <xm:f>90</xm:f>
              </x14:cfvo>
              <x14:cfIcon iconSet="3Symbols" iconId="0"/>
              <x14:cfIcon iconSet="3Symbols" iconId="1"/>
              <x14:cfIcon iconSet="3Symbols" iconId="2"/>
            </x14:iconSet>
          </x14:cfRule>
          <xm:sqref>Y39:Y40</xm:sqref>
        </x14:conditionalFormatting>
        <x14:conditionalFormatting xmlns:xm="http://schemas.microsoft.com/office/excel/2006/main">
          <x14:cfRule type="iconSet" priority="129" id="{157ABC15-FDF9-4332-AF3B-3DC04BD4AC2D}">
            <x14:iconSet custom="1">
              <x14:cfvo type="percent">
                <xm:f>0</xm:f>
              </x14:cfvo>
              <x14:cfvo type="num">
                <xm:f>80</xm:f>
              </x14:cfvo>
              <x14:cfvo type="num">
                <xm:f>90</xm:f>
              </x14:cfvo>
              <x14:cfIcon iconSet="3Symbols" iconId="0"/>
              <x14:cfIcon iconSet="3Symbols" iconId="1"/>
              <x14:cfIcon iconSet="3Symbols" iconId="2"/>
            </x14:iconSet>
          </x14:cfRule>
          <xm:sqref>Z39:Z40</xm:sqref>
        </x14:conditionalFormatting>
        <x14:conditionalFormatting xmlns:xm="http://schemas.microsoft.com/office/excel/2006/main">
          <x14:cfRule type="iconSet" priority="178" id="{DEC82C95-4DF7-4A4A-BED8-924AD919F5CD}">
            <x14:iconSet custom="1">
              <x14:cfvo type="percent">
                <xm:f>0</xm:f>
              </x14:cfvo>
              <x14:cfvo type="num">
                <xm:f>80</xm:f>
              </x14:cfvo>
              <x14:cfvo type="num">
                <xm:f>90</xm:f>
              </x14:cfvo>
              <x14:cfIcon iconSet="3Symbols" iconId="0"/>
              <x14:cfIcon iconSet="3Symbols" iconId="1"/>
              <x14:cfIcon iconSet="3Symbols" iconId="2"/>
            </x14:iconSet>
          </x14:cfRule>
          <xm:sqref>AA9</xm:sqref>
        </x14:conditionalFormatting>
        <x14:conditionalFormatting xmlns:xm="http://schemas.microsoft.com/office/excel/2006/main">
          <x14:cfRule type="iconSet" priority="1181" id="{A1EAD787-B56E-4577-BAFB-C81160F6701E}">
            <x14:iconSet custom="1">
              <x14:cfvo type="percent">
                <xm:f>0</xm:f>
              </x14:cfvo>
              <x14:cfvo type="num">
                <xm:f>80</xm:f>
              </x14:cfvo>
              <x14:cfvo type="num">
                <xm:f>90</xm:f>
              </x14:cfvo>
              <x14:cfIcon iconSet="3Symbols" iconId="0"/>
              <x14:cfIcon iconSet="3Symbols" iconId="1"/>
              <x14:cfIcon iconSet="3Symbols" iconId="2"/>
            </x14:iconSet>
          </x14:cfRule>
          <xm:sqref>AA10</xm:sqref>
        </x14:conditionalFormatting>
        <x14:conditionalFormatting xmlns:xm="http://schemas.microsoft.com/office/excel/2006/main">
          <x14:cfRule type="iconSet" priority="1176" id="{6FB117E4-EE43-4835-A685-12150E95F16E}">
            <x14:iconSet custom="1">
              <x14:cfvo type="percent">
                <xm:f>0</xm:f>
              </x14:cfvo>
              <x14:cfvo type="num">
                <xm:f>80</xm:f>
              </x14:cfvo>
              <x14:cfvo type="num">
                <xm:f>90</xm:f>
              </x14:cfvo>
              <x14:cfIcon iconSet="3Symbols" iconId="0"/>
              <x14:cfIcon iconSet="3Symbols" iconId="1"/>
              <x14:cfIcon iconSet="3Symbols" iconId="2"/>
            </x14:iconSet>
          </x14:cfRule>
          <xm:sqref>AA11</xm:sqref>
        </x14:conditionalFormatting>
        <x14:conditionalFormatting xmlns:xm="http://schemas.microsoft.com/office/excel/2006/main">
          <x14:cfRule type="iconSet" priority="1171" id="{0319C8EE-0CAF-48B6-B8E8-74EC9BF78FD9}">
            <x14:iconSet custom="1">
              <x14:cfvo type="percent">
                <xm:f>0</xm:f>
              </x14:cfvo>
              <x14:cfvo type="num">
                <xm:f>80</xm:f>
              </x14:cfvo>
              <x14:cfvo type="num">
                <xm:f>90</xm:f>
              </x14:cfvo>
              <x14:cfIcon iconSet="3Symbols" iconId="0"/>
              <x14:cfIcon iconSet="3Symbols" iconId="1"/>
              <x14:cfIcon iconSet="3Symbols" iconId="2"/>
            </x14:iconSet>
          </x14:cfRule>
          <xm:sqref>AA12</xm:sqref>
        </x14:conditionalFormatting>
        <x14:conditionalFormatting xmlns:xm="http://schemas.microsoft.com/office/excel/2006/main">
          <x14:cfRule type="iconSet" priority="1166" id="{C9183902-E885-4162-99BB-0CC55A02374A}">
            <x14:iconSet custom="1">
              <x14:cfvo type="percent">
                <xm:f>0</xm:f>
              </x14:cfvo>
              <x14:cfvo type="num">
                <xm:f>80</xm:f>
              </x14:cfvo>
              <x14:cfvo type="num">
                <xm:f>90</xm:f>
              </x14:cfvo>
              <x14:cfIcon iconSet="3Symbols" iconId="0"/>
              <x14:cfIcon iconSet="3Symbols" iconId="1"/>
              <x14:cfIcon iconSet="3Symbols" iconId="2"/>
            </x14:iconSet>
          </x14:cfRule>
          <xm:sqref>AA13</xm:sqref>
        </x14:conditionalFormatting>
        <x14:conditionalFormatting xmlns:xm="http://schemas.microsoft.com/office/excel/2006/main">
          <x14:cfRule type="iconSet" priority="1158" id="{F874698F-D6FC-4561-A2EE-D980CE993D01}">
            <x14:iconSet custom="1">
              <x14:cfvo type="percent">
                <xm:f>0</xm:f>
              </x14:cfvo>
              <x14:cfvo type="num">
                <xm:f>80</xm:f>
              </x14:cfvo>
              <x14:cfvo type="num">
                <xm:f>90</xm:f>
              </x14:cfvo>
              <x14:cfIcon iconSet="3Symbols" iconId="0"/>
              <x14:cfIcon iconSet="3Symbols" iconId="1"/>
              <x14:cfIcon iconSet="3Symbols" iconId="2"/>
            </x14:iconSet>
          </x14:cfRule>
          <xm:sqref>AA14</xm:sqref>
        </x14:conditionalFormatting>
        <x14:conditionalFormatting xmlns:xm="http://schemas.microsoft.com/office/excel/2006/main">
          <x14:cfRule type="iconSet" priority="163" id="{DC55DAA1-A476-4546-8520-FED127C30743}">
            <x14:iconSet custom="1">
              <x14:cfvo type="percent">
                <xm:f>0</xm:f>
              </x14:cfvo>
              <x14:cfvo type="num">
                <xm:f>80</xm:f>
              </x14:cfvo>
              <x14:cfvo type="num">
                <xm:f>90</xm:f>
              </x14:cfvo>
              <x14:cfIcon iconSet="3Symbols" iconId="0"/>
              <x14:cfIcon iconSet="3Symbols" iconId="1"/>
              <x14:cfIcon iconSet="3Symbols" iconId="2"/>
            </x14:iconSet>
          </x14:cfRule>
          <xm:sqref>AA15</xm:sqref>
        </x14:conditionalFormatting>
        <x14:conditionalFormatting xmlns:xm="http://schemas.microsoft.com/office/excel/2006/main">
          <x14:cfRule type="iconSet" priority="149" id="{0EE2B7BF-1779-41BE-9462-073AEF56F2DF}">
            <x14:iconSet custom="1">
              <x14:cfvo type="percent">
                <xm:f>0</xm:f>
              </x14:cfvo>
              <x14:cfvo type="num">
                <xm:f>80</xm:f>
              </x14:cfvo>
              <x14:cfvo type="num">
                <xm:f>90</xm:f>
              </x14:cfvo>
              <x14:cfIcon iconSet="3Symbols" iconId="0"/>
              <x14:cfIcon iconSet="3Symbols" iconId="1"/>
              <x14:cfIcon iconSet="3Symbols" iconId="2"/>
            </x14:iconSet>
          </x14:cfRule>
          <xm:sqref>AA20:AA21</xm:sqref>
        </x14:conditionalFormatting>
        <x14:conditionalFormatting xmlns:xm="http://schemas.microsoft.com/office/excel/2006/main">
          <x14:cfRule type="iconSet" priority="1215" id="{55F997B6-2C56-4370-982D-FA951E008069}">
            <x14:iconSet custom="1">
              <x14:cfvo type="percent">
                <xm:f>0</xm:f>
              </x14:cfvo>
              <x14:cfvo type="num">
                <xm:f>80</xm:f>
              </x14:cfvo>
              <x14:cfvo type="num">
                <xm:f>90</xm:f>
              </x14:cfvo>
              <x14:cfIcon iconSet="3Symbols" iconId="0"/>
              <x14:cfIcon iconSet="3Symbols" iconId="1"/>
              <x14:cfIcon iconSet="3Symbols" iconId="2"/>
            </x14:iconSet>
          </x14:cfRule>
          <xm:sqref>AA34</xm:sqref>
        </x14:conditionalFormatting>
        <x14:conditionalFormatting xmlns:xm="http://schemas.microsoft.com/office/excel/2006/main">
          <x14:cfRule type="iconSet" priority="2901" id="{5BA10E27-A934-4841-B36A-928C0FAA0C41}">
            <x14:iconSet custom="1">
              <x14:cfvo type="percent">
                <xm:f>0</xm:f>
              </x14:cfvo>
              <x14:cfvo type="num">
                <xm:f>80</xm:f>
              </x14:cfvo>
              <x14:cfvo type="num">
                <xm:f>90</xm:f>
              </x14:cfvo>
              <x14:cfIcon iconSet="3Symbols" iconId="0"/>
              <x14:cfIcon iconSet="3Symbols" iconId="1"/>
              <x14:cfIcon iconSet="3Symbols" iconId="2"/>
            </x14:iconSet>
          </x14:cfRule>
          <xm:sqref>AA36</xm:sqref>
        </x14:conditionalFormatting>
        <x14:conditionalFormatting xmlns:xm="http://schemas.microsoft.com/office/excel/2006/main">
          <x14:cfRule type="iconSet" priority="2905" id="{19AD274D-3D34-4038-80B8-797D2890A59E}">
            <x14:iconSet custom="1">
              <x14:cfvo type="percent">
                <xm:f>0</xm:f>
              </x14:cfvo>
              <x14:cfvo type="num">
                <xm:f>80</xm:f>
              </x14:cfvo>
              <x14:cfvo type="num">
                <xm:f>90</xm:f>
              </x14:cfvo>
              <x14:cfIcon iconSet="3Symbols" iconId="0"/>
              <x14:cfIcon iconSet="3Symbols" iconId="1"/>
              <x14:cfIcon iconSet="3Symbols" iconId="2"/>
            </x14:iconSet>
          </x14:cfRule>
          <xm:sqref>AA37 AC36:AC37</xm:sqref>
        </x14:conditionalFormatting>
        <x14:conditionalFormatting xmlns:xm="http://schemas.microsoft.com/office/excel/2006/main">
          <x14:cfRule type="iconSet" priority="1069" id="{AB793371-7526-409F-A26C-656B3083B116}">
            <x14:iconSet custom="1">
              <x14:cfvo type="percent">
                <xm:f>0</xm:f>
              </x14:cfvo>
              <x14:cfvo type="num">
                <xm:f>80</xm:f>
              </x14:cfvo>
              <x14:cfvo type="num">
                <xm:f>90</xm:f>
              </x14:cfvo>
              <x14:cfIcon iconSet="3Symbols" iconId="0"/>
              <x14:cfIcon iconSet="3Symbols" iconId="1"/>
              <x14:cfIcon iconSet="3Symbols" iconId="2"/>
            </x14:iconSet>
          </x14:cfRule>
          <xm:sqref>AB24:AB25</xm:sqref>
        </x14:conditionalFormatting>
        <x14:conditionalFormatting xmlns:xm="http://schemas.microsoft.com/office/excel/2006/main">
          <x14:cfRule type="iconSet" priority="113" id="{23525F1F-4918-4900-B800-9FF04BF238BB}">
            <x14:iconSet custom="1">
              <x14:cfvo type="percent">
                <xm:f>0</xm:f>
              </x14:cfvo>
              <x14:cfvo type="num">
                <xm:f>80</xm:f>
              </x14:cfvo>
              <x14:cfvo type="num">
                <xm:f>90</xm:f>
              </x14:cfvo>
              <x14:cfIcon iconSet="3Symbols" iconId="0"/>
              <x14:cfIcon iconSet="3Symbols" iconId="1"/>
              <x14:cfIcon iconSet="3Symbols" iconId="2"/>
            </x14:iconSet>
          </x14:cfRule>
          <xm:sqref>AB39:AB40</xm:sqref>
        </x14:conditionalFormatting>
        <x14:conditionalFormatting xmlns:xm="http://schemas.microsoft.com/office/excel/2006/main">
          <x14:cfRule type="iconSet" priority="443" id="{390C3CD1-5D11-4A7F-A15A-CB35A118012A}">
            <x14:iconSet custom="1">
              <x14:cfvo type="percent">
                <xm:f>0</xm:f>
              </x14:cfvo>
              <x14:cfvo type="num">
                <xm:f>80</xm:f>
              </x14:cfvo>
              <x14:cfvo type="num">
                <xm:f>90</xm:f>
              </x14:cfvo>
              <x14:cfIcon iconSet="3Symbols" iconId="0"/>
              <x14:cfIcon iconSet="3Symbols" iconId="1"/>
              <x14:cfIcon iconSet="3Symbols" iconId="2"/>
            </x14:iconSet>
          </x14:cfRule>
          <xm:sqref>AC9:AC13</xm:sqref>
        </x14:conditionalFormatting>
        <x14:conditionalFormatting xmlns:xm="http://schemas.microsoft.com/office/excel/2006/main">
          <x14:cfRule type="iconSet" priority="4391" id="{A7050857-39D9-4D9A-B078-416153EE3EF2}">
            <x14:iconSet custom="1">
              <x14:cfvo type="percent">
                <xm:f>0</xm:f>
              </x14:cfvo>
              <x14:cfvo type="num">
                <xm:f>80</xm:f>
              </x14:cfvo>
              <x14:cfvo type="num">
                <xm:f>90</xm:f>
              </x14:cfvo>
              <x14:cfIcon iconSet="3Symbols" iconId="0"/>
              <x14:cfIcon iconSet="3Symbols" iconId="1"/>
              <x14:cfIcon iconSet="3Symbols" iconId="2"/>
            </x14:iconSet>
          </x14:cfRule>
          <xm:sqref>AC14</xm:sqref>
        </x14:conditionalFormatting>
        <x14:conditionalFormatting xmlns:xm="http://schemas.microsoft.com/office/excel/2006/main">
          <x14:cfRule type="iconSet" priority="158" id="{DAC56AFF-92D5-492D-B083-76EB9ECE8A1B}">
            <x14:iconSet custom="1">
              <x14:cfvo type="percent">
                <xm:f>0</xm:f>
              </x14:cfvo>
              <x14:cfvo type="num">
                <xm:f>80</xm:f>
              </x14:cfvo>
              <x14:cfvo type="num">
                <xm:f>90</xm:f>
              </x14:cfvo>
              <x14:cfIcon iconSet="3Symbols" iconId="0"/>
              <x14:cfIcon iconSet="3Symbols" iconId="1"/>
              <x14:cfIcon iconSet="3Symbols" iconId="2"/>
            </x14:iconSet>
          </x14:cfRule>
          <xm:sqref>AC15</xm:sqref>
        </x14:conditionalFormatting>
        <x14:conditionalFormatting xmlns:xm="http://schemas.microsoft.com/office/excel/2006/main">
          <x14:cfRule type="iconSet" priority="144" id="{6FBFAA1F-9C83-4A96-8559-0A42FCFF437F}">
            <x14:iconSet custom="1">
              <x14:cfvo type="percent">
                <xm:f>0</xm:f>
              </x14:cfvo>
              <x14:cfvo type="num">
                <xm:f>80</xm:f>
              </x14:cfvo>
              <x14:cfvo type="num">
                <xm:f>90</xm:f>
              </x14:cfvo>
              <x14:cfIcon iconSet="3Symbols" iconId="0"/>
              <x14:cfIcon iconSet="3Symbols" iconId="1"/>
              <x14:cfIcon iconSet="3Symbols" iconId="2"/>
            </x14:iconSet>
          </x14:cfRule>
          <xm:sqref>AC20:AC21</xm:sqref>
        </x14:conditionalFormatting>
        <x14:conditionalFormatting xmlns:xm="http://schemas.microsoft.com/office/excel/2006/main">
          <x14:cfRule type="iconSet" priority="2733" id="{F7FB773F-5FB5-406E-ACE4-47DAA78ADDB0}">
            <x14:iconSet custom="1">
              <x14:cfvo type="percent">
                <xm:f>0</xm:f>
              </x14:cfvo>
              <x14:cfvo type="num">
                <xm:f>80</xm:f>
              </x14:cfvo>
              <x14:cfvo type="num">
                <xm:f>90</xm:f>
              </x14:cfvo>
              <x14:cfIcon iconSet="3Symbols" iconId="0"/>
              <x14:cfIcon iconSet="3Symbols" iconId="1"/>
              <x14:cfIcon iconSet="3Symbols" iconId="2"/>
            </x14:iconSet>
          </x14:cfRule>
          <xm:sqref>AC31</xm:sqref>
        </x14:conditionalFormatting>
        <x14:conditionalFormatting xmlns:xm="http://schemas.microsoft.com/office/excel/2006/main">
          <x14:cfRule type="iconSet" priority="2343" id="{34B10975-3966-4F3D-A8DC-805D5DE34FFD}">
            <x14:iconSet custom="1">
              <x14:cfvo type="percent">
                <xm:f>0</xm:f>
              </x14:cfvo>
              <x14:cfvo type="num">
                <xm:f>80</xm:f>
              </x14:cfvo>
              <x14:cfvo type="num">
                <xm:f>90</xm:f>
              </x14:cfvo>
              <x14:cfIcon iconSet="3Symbols" iconId="0"/>
              <x14:cfIcon iconSet="3Symbols" iconId="1"/>
              <x14:cfIcon iconSet="3Symbols" iconId="2"/>
            </x14:iconSet>
          </x14:cfRule>
          <xm:sqref>AC32</xm:sqref>
        </x14:conditionalFormatting>
        <x14:conditionalFormatting xmlns:xm="http://schemas.microsoft.com/office/excel/2006/main">
          <x14:cfRule type="iconSet" priority="2289" id="{B831CE06-CFE5-4DD3-A58C-88A93D03A3D5}">
            <x14:iconSet custom="1">
              <x14:cfvo type="percent">
                <xm:f>0</xm:f>
              </x14:cfvo>
              <x14:cfvo type="num">
                <xm:f>80</xm:f>
              </x14:cfvo>
              <x14:cfvo type="num">
                <xm:f>90</xm:f>
              </x14:cfvo>
              <x14:cfIcon iconSet="3Symbols" iconId="0"/>
              <x14:cfIcon iconSet="3Symbols" iconId="1"/>
              <x14:cfIcon iconSet="3Symbols" iconId="2"/>
            </x14:iconSet>
          </x14:cfRule>
          <xm:sqref>AC33</xm:sqref>
        </x14:conditionalFormatting>
        <x14:conditionalFormatting xmlns:xm="http://schemas.microsoft.com/office/excel/2006/main">
          <x14:cfRule type="iconSet" priority="2333" id="{1F88409D-8377-45F5-9052-88643076D5C9}">
            <x14:iconSet custom="1">
              <x14:cfvo type="percent">
                <xm:f>0</xm:f>
              </x14:cfvo>
              <x14:cfvo type="num">
                <xm:f>80</xm:f>
              </x14:cfvo>
              <x14:cfvo type="num">
                <xm:f>90</xm:f>
              </x14:cfvo>
              <x14:cfIcon iconSet="3Symbols" iconId="0"/>
              <x14:cfIcon iconSet="3Symbols" iconId="1"/>
              <x14:cfIcon iconSet="3Symbols" iconId="2"/>
            </x14:iconSet>
          </x14:cfRule>
          <xm:sqref>AC34</xm:sqref>
        </x14:conditionalFormatting>
        <x14:conditionalFormatting xmlns:xm="http://schemas.microsoft.com/office/excel/2006/main">
          <x14:cfRule type="iconSet" priority="4576" id="{48542881-213E-466B-A8CD-D70BE5E4027D}">
            <x14:iconSet custom="1">
              <x14:cfvo type="percent">
                <xm:f>0</xm:f>
              </x14:cfvo>
              <x14:cfvo type="num">
                <xm:f>80</xm:f>
              </x14:cfvo>
              <x14:cfvo type="num">
                <xm:f>90</xm:f>
              </x14:cfvo>
              <x14:cfIcon iconSet="3Symbols" iconId="0"/>
              <x14:cfIcon iconSet="3Symbols" iconId="1"/>
              <x14:cfIcon iconSet="3Symbols" iconId="2"/>
            </x14:iconSet>
          </x14:cfRule>
          <xm:sqref>AC35</xm:sqref>
        </x14:conditionalFormatting>
        <x14:conditionalFormatting xmlns:xm="http://schemas.microsoft.com/office/excel/2006/main">
          <x14:cfRule type="iconSet" priority="556" id="{BBA8D0F7-9B8D-4EBD-9BBC-E2929575C127}">
            <x14:iconSet custom="1">
              <x14:cfvo type="percent">
                <xm:f>0</xm:f>
              </x14:cfvo>
              <x14:cfvo type="num">
                <xm:f>80</xm:f>
              </x14:cfvo>
              <x14:cfvo type="num">
                <xm:f>90</xm:f>
              </x14:cfvo>
              <x14:cfIcon iconSet="3Symbols" iconId="0"/>
              <x14:cfIcon iconSet="3Symbols" iconId="1"/>
              <x14:cfIcon iconSet="3Symbols" iconId="2"/>
            </x14:iconSet>
          </x14:cfRule>
          <xm:sqref>AC38</xm:sqref>
        </x14:conditionalFormatting>
        <x14:conditionalFormatting xmlns:xm="http://schemas.microsoft.com/office/excel/2006/main">
          <x14:cfRule type="iconSet" priority="121" id="{B6A220EC-5444-4EC1-B132-B11D24CE7A34}">
            <x14:iconSet custom="1">
              <x14:cfvo type="percent">
                <xm:f>0</xm:f>
              </x14:cfvo>
              <x14:cfvo type="num">
                <xm:f>80</xm:f>
              </x14:cfvo>
              <x14:cfvo type="num">
                <xm:f>90</xm:f>
              </x14:cfvo>
              <x14:cfIcon iconSet="3Symbols" iconId="0"/>
              <x14:cfIcon iconSet="3Symbols" iconId="1"/>
              <x14:cfIcon iconSet="3Symbols" iconId="2"/>
            </x14:iconSet>
          </x14:cfRule>
          <xm:sqref>AC39:AC40</xm:sqref>
        </x14:conditionalFormatting>
        <x14:conditionalFormatting xmlns:xm="http://schemas.microsoft.com/office/excel/2006/main">
          <x14:cfRule type="iconSet" priority="2133" id="{715B38C2-1E39-4A1B-8E27-EB37D27FE4F6}">
            <x14:iconSet custom="1">
              <x14:cfvo type="percent">
                <xm:f>0</xm:f>
              </x14:cfvo>
              <x14:cfvo type="num">
                <xm:f>80</xm:f>
              </x14:cfvo>
              <x14:cfvo type="num">
                <xm:f>90</xm:f>
              </x14:cfvo>
              <x14:cfIcon iconSet="3Symbols" iconId="0"/>
              <x14:cfIcon iconSet="3Symbols" iconId="1"/>
              <x14:cfIcon iconSet="3Symbols" iconId="2"/>
            </x14:iconSet>
          </x14:cfRule>
          <xm:sqref>AD23</xm:sqref>
        </x14:conditionalFormatting>
        <x14:conditionalFormatting xmlns:xm="http://schemas.microsoft.com/office/excel/2006/main">
          <x14:cfRule type="iconSet" priority="2127" id="{ADE40CC5-B7CA-45AA-841B-EFE8510F6AAD}">
            <x14:iconSet custom="1">
              <x14:cfvo type="percent">
                <xm:f>0</xm:f>
              </x14:cfvo>
              <x14:cfvo type="num">
                <xm:f>80</xm:f>
              </x14:cfvo>
              <x14:cfvo type="num">
                <xm:f>90</xm:f>
              </x14:cfvo>
              <x14:cfIcon iconSet="3Symbols" iconId="0"/>
              <x14:cfIcon iconSet="3Symbols" iconId="1"/>
              <x14:cfIcon iconSet="3Symbols" iconId="2"/>
            </x14:iconSet>
          </x14:cfRule>
          <xm:sqref>AD24:AD25</xm:sqref>
        </x14:conditionalFormatting>
        <x14:conditionalFormatting xmlns:xm="http://schemas.microsoft.com/office/excel/2006/main">
          <x14:cfRule type="iconSet" priority="117" id="{99AC3C78-B87E-4A45-A0B0-F97E02A51E82}">
            <x14:iconSet custom="1">
              <x14:cfvo type="percent">
                <xm:f>0</xm:f>
              </x14:cfvo>
              <x14:cfvo type="num">
                <xm:f>80</xm:f>
              </x14:cfvo>
              <x14:cfvo type="num">
                <xm:f>90</xm:f>
              </x14:cfvo>
              <x14:cfIcon iconSet="3Symbols" iconId="0"/>
              <x14:cfIcon iconSet="3Symbols" iconId="1"/>
              <x14:cfIcon iconSet="3Symbols" iconId="2"/>
            </x14:iconSet>
          </x14:cfRule>
          <xm:sqref>AD39:AD40</xm:sqref>
        </x14:conditionalFormatting>
        <x14:conditionalFormatting xmlns:xm="http://schemas.microsoft.com/office/excel/2006/main">
          <x14:cfRule type="iconSet" priority="4544" id="{6A5655AC-A8CA-467B-9F66-B9BE69400678}">
            <x14:iconSet custom="1">
              <x14:cfvo type="percent">
                <xm:f>0</xm:f>
              </x14:cfvo>
              <x14:cfvo type="num">
                <xm:f>80</xm:f>
              </x14:cfvo>
              <x14:cfvo type="num">
                <xm:f>90</xm:f>
              </x14:cfvo>
              <x14:cfIcon iconSet="3Symbols" iconId="0"/>
              <x14:cfIcon iconSet="3Symbols" iconId="1"/>
              <x14:cfIcon iconSet="3Symbols" iconId="2"/>
            </x14:iconSet>
          </x14:cfRule>
          <xm:sqref>AE9:AE12 AE14</xm:sqref>
        </x14:conditionalFormatting>
        <x14:conditionalFormatting xmlns:xm="http://schemas.microsoft.com/office/excel/2006/main">
          <x14:cfRule type="iconSet" priority="153" id="{842E322A-8A4B-4291-A077-3F9C79292E68}">
            <x14:iconSet custom="1">
              <x14:cfvo type="percent">
                <xm:f>0</xm:f>
              </x14:cfvo>
              <x14:cfvo type="num">
                <xm:f>80</xm:f>
              </x14:cfvo>
              <x14:cfvo type="num">
                <xm:f>90</xm:f>
              </x14:cfvo>
              <x14:cfIcon iconSet="3Symbols" iconId="0"/>
              <x14:cfIcon iconSet="3Symbols" iconId="1"/>
              <x14:cfIcon iconSet="3Symbols" iconId="2"/>
            </x14:iconSet>
          </x14:cfRule>
          <xm:sqref>AE15</xm:sqref>
        </x14:conditionalFormatting>
        <x14:conditionalFormatting xmlns:xm="http://schemas.microsoft.com/office/excel/2006/main">
          <x14:cfRule type="iconSet" priority="87" id="{38E6E895-77C7-4F98-AEBE-3564EDCA64AF}">
            <x14:iconSet custom="1">
              <x14:cfvo type="percent">
                <xm:f>0</xm:f>
              </x14:cfvo>
              <x14:cfvo type="num">
                <xm:f>80</xm:f>
              </x14:cfvo>
              <x14:cfvo type="num">
                <xm:f>90</xm:f>
              </x14:cfvo>
              <x14:cfIcon iconSet="3Symbols" iconId="0"/>
              <x14:cfIcon iconSet="3Symbols" iconId="1"/>
              <x14:cfIcon iconSet="3Symbols" iconId="2"/>
            </x14:iconSet>
          </x14:cfRule>
          <xm:sqref>AE17:AE18</xm:sqref>
        </x14:conditionalFormatting>
        <x14:conditionalFormatting xmlns:xm="http://schemas.microsoft.com/office/excel/2006/main">
          <x14:cfRule type="iconSet" priority="134" id="{497B9A27-DB57-4B68-A8F2-9B60C6506B55}">
            <x14:iconSet custom="1">
              <x14:cfvo type="percent">
                <xm:f>0</xm:f>
              </x14:cfvo>
              <x14:cfvo type="num">
                <xm:f>80</xm:f>
              </x14:cfvo>
              <x14:cfvo type="num">
                <xm:f>90</xm:f>
              </x14:cfvo>
              <x14:cfIcon iconSet="3Symbols" iconId="0"/>
              <x14:cfIcon iconSet="3Symbols" iconId="1"/>
              <x14:cfIcon iconSet="3Symbols" iconId="2"/>
            </x14:iconSet>
          </x14:cfRule>
          <xm:sqref>AE20:AE21</xm:sqref>
        </x14:conditionalFormatting>
        <x14:conditionalFormatting xmlns:xm="http://schemas.microsoft.com/office/excel/2006/main">
          <x14:cfRule type="iconSet" priority="79" id="{5261DBF2-60A4-4886-B394-B27933A076B8}">
            <x14:iconSet custom="1">
              <x14:cfvo type="percent">
                <xm:f>0</xm:f>
              </x14:cfvo>
              <x14:cfvo type="num">
                <xm:f>80</xm:f>
              </x14:cfvo>
              <x14:cfvo type="num">
                <xm:f>90</xm:f>
              </x14:cfvo>
              <x14:cfIcon iconSet="3Symbols" iconId="0"/>
              <x14:cfIcon iconSet="3Symbols" iconId="1"/>
              <x14:cfIcon iconSet="3Symbols" iconId="2"/>
            </x14:iconSet>
          </x14:cfRule>
          <xm:sqref>AE23:AE25</xm:sqref>
        </x14:conditionalFormatting>
        <x14:conditionalFormatting xmlns:xm="http://schemas.microsoft.com/office/excel/2006/main">
          <x14:cfRule type="iconSet" priority="75" id="{C7521079-CC2A-41E3-B8CD-1A1C8E777049}">
            <x14:iconSet custom="1">
              <x14:cfvo type="percent">
                <xm:f>0</xm:f>
              </x14:cfvo>
              <x14:cfvo type="num">
                <xm:f>80</xm:f>
              </x14:cfvo>
              <x14:cfvo type="num">
                <xm:f>90</xm:f>
              </x14:cfvo>
              <x14:cfIcon iconSet="3Symbols" iconId="0"/>
              <x14:cfIcon iconSet="3Symbols" iconId="1"/>
              <x14:cfIcon iconSet="3Symbols" iconId="2"/>
            </x14:iconSet>
          </x14:cfRule>
          <xm:sqref>AE26:AE28</xm:sqref>
        </x14:conditionalFormatting>
        <x14:conditionalFormatting xmlns:xm="http://schemas.microsoft.com/office/excel/2006/main">
          <x14:cfRule type="iconSet" priority="67" id="{69356129-35C4-4D8B-9FD4-CDA9F39B59FF}">
            <x14:iconSet custom="1">
              <x14:cfvo type="percent">
                <xm:f>0</xm:f>
              </x14:cfvo>
              <x14:cfvo type="num">
                <xm:f>80</xm:f>
              </x14:cfvo>
              <x14:cfvo type="num">
                <xm:f>90</xm:f>
              </x14:cfvo>
              <x14:cfIcon iconSet="3Symbols" iconId="0"/>
              <x14:cfIcon iconSet="3Symbols" iconId="1"/>
              <x14:cfIcon iconSet="3Symbols" iconId="2"/>
            </x14:iconSet>
          </x14:cfRule>
          <xm:sqref>AE35:AE38</xm:sqref>
        </x14:conditionalFormatting>
        <x14:conditionalFormatting xmlns:xm="http://schemas.microsoft.com/office/excel/2006/main">
          <x14:cfRule type="iconSet" priority="107" id="{1216A275-3243-492E-83C4-16C2FB6A2124}">
            <x14:iconSet custom="1">
              <x14:cfvo type="percent">
                <xm:f>0</xm:f>
              </x14:cfvo>
              <x14:cfvo type="num">
                <xm:f>80</xm:f>
              </x14:cfvo>
              <x14:cfvo type="num">
                <xm:f>90</xm:f>
              </x14:cfvo>
              <x14:cfIcon iconSet="3Symbols" iconId="0"/>
              <x14:cfIcon iconSet="3Symbols" iconId="1"/>
              <x14:cfIcon iconSet="3Symbols" iconId="2"/>
            </x14:iconSet>
          </x14:cfRule>
          <xm:sqref>AF39:AF40</xm:sqref>
        </x14:conditionalFormatting>
        <x14:conditionalFormatting xmlns:xm="http://schemas.microsoft.com/office/excel/2006/main">
          <x14:cfRule type="iconSet" priority="2897" id="{0E25298C-9654-405B-B4A1-F8BB1324F419}">
            <x14:iconSet custom="1">
              <x14:cfvo type="percent">
                <xm:f>0</xm:f>
              </x14:cfvo>
              <x14:cfvo type="num">
                <xm:f>80</xm:f>
              </x14:cfvo>
              <x14:cfvo type="num">
                <xm:f>90</xm:f>
              </x14:cfvo>
              <x14:cfIcon iconSet="3Symbols" iconId="0"/>
              <x14:cfIcon iconSet="3Symbols" iconId="1"/>
              <x14:cfIcon iconSet="3Symbols" iconId="2"/>
            </x14:iconSet>
          </x14:cfRule>
          <xm:sqref>AG6</xm:sqref>
        </x14:conditionalFormatting>
        <x14:conditionalFormatting xmlns:xm="http://schemas.microsoft.com/office/excel/2006/main">
          <x14:cfRule type="iconSet" priority="2893" id="{61492DDD-1056-46C4-BBF1-EEE82A198737}">
            <x14:iconSet custom="1">
              <x14:cfvo type="percent">
                <xm:f>0</xm:f>
              </x14:cfvo>
              <x14:cfvo type="num">
                <xm:f>80</xm:f>
              </x14:cfvo>
              <x14:cfvo type="num">
                <xm:f>90</xm:f>
              </x14:cfvo>
              <x14:cfIcon iconSet="3Symbols" iconId="0"/>
              <x14:cfIcon iconSet="3Symbols" iconId="1"/>
              <x14:cfIcon iconSet="3Symbols" iconId="2"/>
            </x14:iconSet>
          </x14:cfRule>
          <xm:sqref>AG17</xm:sqref>
        </x14:conditionalFormatting>
        <x14:conditionalFormatting xmlns:xm="http://schemas.microsoft.com/office/excel/2006/main">
          <x14:cfRule type="iconSet" priority="2926" id="{F9DD7E61-C979-4D7F-83C2-B1CB7002D630}">
            <x14:iconSet custom="1">
              <x14:cfvo type="percent">
                <xm:f>0</xm:f>
              </x14:cfvo>
              <x14:cfvo type="num">
                <xm:f>80</xm:f>
              </x14:cfvo>
              <x14:cfvo type="num">
                <xm:f>90</xm:f>
              </x14:cfvo>
              <x14:cfIcon iconSet="3Symbols" iconId="0"/>
              <x14:cfIcon iconSet="3Symbols" iconId="1"/>
              <x14:cfIcon iconSet="3Symbols" iconId="2"/>
            </x14:iconSet>
          </x14:cfRule>
          <xm:sqref>AG18</xm:sqref>
        </x14:conditionalFormatting>
        <x14:conditionalFormatting xmlns:xm="http://schemas.microsoft.com/office/excel/2006/main">
          <x14:cfRule type="iconSet" priority="2889" id="{CAD21CA6-702D-404C-B9E0-8CC88A0C377D}">
            <x14:iconSet custom="1">
              <x14:cfvo type="percent">
                <xm:f>0</xm:f>
              </x14:cfvo>
              <x14:cfvo type="num">
                <xm:f>80</xm:f>
              </x14:cfvo>
              <x14:cfvo type="num">
                <xm:f>90</xm:f>
              </x14:cfvo>
              <x14:cfIcon iconSet="3Symbols" iconId="0"/>
              <x14:cfIcon iconSet="3Symbols" iconId="1"/>
              <x14:cfIcon iconSet="3Symbols" iconId="2"/>
            </x14:iconSet>
          </x14:cfRule>
          <xm:sqref>AG23</xm:sqref>
        </x14:conditionalFormatting>
        <x14:conditionalFormatting xmlns:xm="http://schemas.microsoft.com/office/excel/2006/main">
          <x14:cfRule type="iconSet" priority="2885" id="{18944538-B50E-4410-8656-E8878026F9FA}">
            <x14:iconSet custom="1">
              <x14:cfvo type="percent">
                <xm:f>0</xm:f>
              </x14:cfvo>
              <x14:cfvo type="num">
                <xm:f>80</xm:f>
              </x14:cfvo>
              <x14:cfvo type="num">
                <xm:f>90</xm:f>
              </x14:cfvo>
              <x14:cfIcon iconSet="3Symbols" iconId="0"/>
              <x14:cfIcon iconSet="3Symbols" iconId="1"/>
              <x14:cfIcon iconSet="3Symbols" iconId="2"/>
            </x14:iconSet>
          </x14:cfRule>
          <xm:sqref>AG24:AG25</xm:sqref>
        </x14:conditionalFormatting>
        <x14:conditionalFormatting xmlns:xm="http://schemas.microsoft.com/office/excel/2006/main">
          <x14:cfRule type="iconSet" priority="2865" id="{AD5EA522-7DDC-48E2-8DD3-A4F703CD0A40}">
            <x14:iconSet custom="1">
              <x14:cfvo type="percent">
                <xm:f>0</xm:f>
              </x14:cfvo>
              <x14:cfvo type="num">
                <xm:f>80</xm:f>
              </x14:cfvo>
              <x14:cfvo type="num">
                <xm:f>90</xm:f>
              </x14:cfvo>
              <x14:cfIcon iconSet="3Symbols" iconId="0"/>
              <x14:cfIcon iconSet="3Symbols" iconId="1"/>
              <x14:cfIcon iconSet="3Symbols" iconId="2"/>
            </x14:iconSet>
          </x14:cfRule>
          <xm:sqref>AG26</xm:sqref>
        </x14:conditionalFormatting>
        <x14:conditionalFormatting xmlns:xm="http://schemas.microsoft.com/office/excel/2006/main">
          <x14:cfRule type="iconSet" priority="2861" id="{3091D369-0E19-4C72-962E-C9FAA048BC34}">
            <x14:iconSet custom="1">
              <x14:cfvo type="percent">
                <xm:f>0</xm:f>
              </x14:cfvo>
              <x14:cfvo type="num">
                <xm:f>80</xm:f>
              </x14:cfvo>
              <x14:cfvo type="num">
                <xm:f>90</xm:f>
              </x14:cfvo>
              <x14:cfIcon iconSet="3Symbols" iconId="0"/>
              <x14:cfIcon iconSet="3Symbols" iconId="1"/>
              <x14:cfIcon iconSet="3Symbols" iconId="2"/>
            </x14:iconSet>
          </x14:cfRule>
          <xm:sqref>AG27</xm:sqref>
        </x14:conditionalFormatting>
        <x14:conditionalFormatting xmlns:xm="http://schemas.microsoft.com/office/excel/2006/main">
          <x14:cfRule type="iconSet" priority="2857" id="{88576AB8-C5EE-43DF-9B6F-8FAE441455FE}">
            <x14:iconSet custom="1">
              <x14:cfvo type="percent">
                <xm:f>0</xm:f>
              </x14:cfvo>
              <x14:cfvo type="num">
                <xm:f>80</xm:f>
              </x14:cfvo>
              <x14:cfvo type="num">
                <xm:f>90</xm:f>
              </x14:cfvo>
              <x14:cfIcon iconSet="3Symbols" iconId="0"/>
              <x14:cfIcon iconSet="3Symbols" iconId="1"/>
              <x14:cfIcon iconSet="3Symbols" iconId="2"/>
            </x14:iconSet>
          </x14:cfRule>
          <xm:sqref>AG28</xm:sqref>
        </x14:conditionalFormatting>
        <x14:conditionalFormatting xmlns:xm="http://schemas.microsoft.com/office/excel/2006/main">
          <x14:cfRule type="iconSet" priority="2853" id="{F4832163-AC58-4237-8361-48D4D546232C}">
            <x14:iconSet custom="1">
              <x14:cfvo type="percent">
                <xm:f>0</xm:f>
              </x14:cfvo>
              <x14:cfvo type="num">
                <xm:f>80</xm:f>
              </x14:cfvo>
              <x14:cfvo type="num">
                <xm:f>90</xm:f>
              </x14:cfvo>
              <x14:cfIcon iconSet="3Symbols" iconId="0"/>
              <x14:cfIcon iconSet="3Symbols" iconId="1"/>
              <x14:cfIcon iconSet="3Symbols" iconId="2"/>
            </x14:iconSet>
          </x14:cfRule>
          <xm:sqref>AG29</xm:sqref>
        </x14:conditionalFormatting>
        <x14:conditionalFormatting xmlns:xm="http://schemas.microsoft.com/office/excel/2006/main">
          <x14:cfRule type="iconSet" priority="2711" id="{CA2EB1F4-07DF-44BC-8210-58D54D848CE5}">
            <x14:iconSet custom="1">
              <x14:cfvo type="percent">
                <xm:f>0</xm:f>
              </x14:cfvo>
              <x14:cfvo type="num">
                <xm:f>80</xm:f>
              </x14:cfvo>
              <x14:cfvo type="num">
                <xm:f>90</xm:f>
              </x14:cfvo>
              <x14:cfIcon iconSet="3Symbols" iconId="0"/>
              <x14:cfIcon iconSet="3Symbols" iconId="1"/>
              <x14:cfIcon iconSet="3Symbols" iconId="2"/>
            </x14:iconSet>
          </x14:cfRule>
          <xm:sqref>AG31</xm:sqref>
        </x14:conditionalFormatting>
        <x14:conditionalFormatting xmlns:xm="http://schemas.microsoft.com/office/excel/2006/main">
          <x14:cfRule type="iconSet" priority="2698" id="{5B6F0584-A3E0-4354-A3F1-7FE9F8EB27EA}">
            <x14:iconSet custom="1">
              <x14:cfvo type="percent">
                <xm:f>0</xm:f>
              </x14:cfvo>
              <x14:cfvo type="num">
                <xm:f>80</xm:f>
              </x14:cfvo>
              <x14:cfvo type="num">
                <xm:f>90</xm:f>
              </x14:cfvo>
              <x14:cfIcon iconSet="3Symbols" iconId="0"/>
              <x14:cfIcon iconSet="3Symbols" iconId="1"/>
              <x14:cfIcon iconSet="3Symbols" iconId="2"/>
            </x14:iconSet>
          </x14:cfRule>
          <xm:sqref>AG32</xm:sqref>
        </x14:conditionalFormatting>
        <x14:conditionalFormatting xmlns:xm="http://schemas.microsoft.com/office/excel/2006/main">
          <x14:cfRule type="iconSet" priority="2526" id="{0E0A2EE9-6252-4B96-87AF-E4F616058C56}">
            <x14:iconSet custom="1">
              <x14:cfvo type="percent">
                <xm:f>0</xm:f>
              </x14:cfvo>
              <x14:cfvo type="num">
                <xm:f>80</xm:f>
              </x14:cfvo>
              <x14:cfvo type="num">
                <xm:f>90</xm:f>
              </x14:cfvo>
              <x14:cfIcon iconSet="3Symbols" iconId="0"/>
              <x14:cfIcon iconSet="3Symbols" iconId="1"/>
              <x14:cfIcon iconSet="3Symbols" iconId="2"/>
            </x14:iconSet>
          </x14:cfRule>
          <xm:sqref>AG33</xm:sqref>
        </x14:conditionalFormatting>
        <x14:conditionalFormatting xmlns:xm="http://schemas.microsoft.com/office/excel/2006/main">
          <x14:cfRule type="iconSet" priority="2521" id="{77697551-3747-493D-B7FB-3104A24599E7}">
            <x14:iconSet custom="1">
              <x14:cfvo type="percent">
                <xm:f>0</xm:f>
              </x14:cfvo>
              <x14:cfvo type="num">
                <xm:f>80</xm:f>
              </x14:cfvo>
              <x14:cfvo type="num">
                <xm:f>90</xm:f>
              </x14:cfvo>
              <x14:cfIcon iconSet="3Symbols" iconId="0"/>
              <x14:cfIcon iconSet="3Symbols" iconId="1"/>
              <x14:cfIcon iconSet="3Symbols" iconId="2"/>
            </x14:iconSet>
          </x14:cfRule>
          <xm:sqref>AG34</xm:sqref>
        </x14:conditionalFormatting>
        <x14:conditionalFormatting xmlns:xm="http://schemas.microsoft.com/office/excel/2006/main">
          <x14:cfRule type="iconSet" priority="4593" id="{AC376883-02ED-4C8D-BE90-112C133E508F}">
            <x14:iconSet custom="1">
              <x14:cfvo type="percent">
                <xm:f>0</xm:f>
              </x14:cfvo>
              <x14:cfvo type="num">
                <xm:f>80</xm:f>
              </x14:cfvo>
              <x14:cfvo type="num">
                <xm:f>90</xm:f>
              </x14:cfvo>
              <x14:cfIcon iconSet="3Symbols" iconId="0"/>
              <x14:cfIcon iconSet="3Symbols" iconId="1"/>
              <x14:cfIcon iconSet="3Symbols" iconId="2"/>
            </x14:iconSet>
          </x14:cfRule>
          <xm:sqref>AG35</xm:sqref>
        </x14:conditionalFormatting>
        <x14:conditionalFormatting xmlns:xm="http://schemas.microsoft.com/office/excel/2006/main">
          <x14:cfRule type="iconSet" priority="2693" id="{B5E0E24E-E249-4535-97BA-D2F5A50559CC}">
            <x14:iconSet custom="1">
              <x14:cfvo type="percent">
                <xm:f>0</xm:f>
              </x14:cfvo>
              <x14:cfvo type="num">
                <xm:f>80</xm:f>
              </x14:cfvo>
              <x14:cfvo type="num">
                <xm:f>90</xm:f>
              </x14:cfvo>
              <x14:cfIcon iconSet="3Symbols" iconId="0"/>
              <x14:cfIcon iconSet="3Symbols" iconId="1"/>
              <x14:cfIcon iconSet="3Symbols" iconId="2"/>
            </x14:iconSet>
          </x14:cfRule>
          <xm:sqref>AG36</xm:sqref>
        </x14:conditionalFormatting>
        <x14:conditionalFormatting xmlns:xm="http://schemas.microsoft.com/office/excel/2006/main">
          <x14:cfRule type="iconSet" priority="2702" id="{BF87EBF6-ECE0-415B-9E5C-F1624928471B}">
            <x14:iconSet custom="1">
              <x14:cfvo type="percent">
                <xm:f>0</xm:f>
              </x14:cfvo>
              <x14:cfvo type="num">
                <xm:f>80</xm:f>
              </x14:cfvo>
              <x14:cfvo type="num">
                <xm:f>90</xm:f>
              </x14:cfvo>
              <x14:cfIcon iconSet="3Symbols" iconId="0"/>
              <x14:cfIcon iconSet="3Symbols" iconId="1"/>
              <x14:cfIcon iconSet="3Symbols" iconId="2"/>
            </x14:iconSet>
          </x14:cfRule>
          <xm:sqref>AG37</xm:sqref>
        </x14:conditionalFormatting>
        <x14:conditionalFormatting xmlns:xm="http://schemas.microsoft.com/office/excel/2006/main">
          <x14:cfRule type="iconSet" priority="1762" id="{1EF65E48-B42C-4843-B99E-A6D1CE3FC131}">
            <x14:iconSet custom="1">
              <x14:cfvo type="percent">
                <xm:f>0</xm:f>
              </x14:cfvo>
              <x14:cfvo type="num">
                <xm:f>80</xm:f>
              </x14:cfvo>
              <x14:cfvo type="num">
                <xm:f>90</xm:f>
              </x14:cfvo>
              <x14:cfIcon iconSet="3Symbols" iconId="0"/>
              <x14:cfIcon iconSet="3Symbols" iconId="1"/>
              <x14:cfIcon iconSet="3Symbols" iconId="2"/>
            </x14:iconSet>
          </x14:cfRule>
          <xm:sqref>AG38</xm:sqref>
        </x14:conditionalFormatting>
        <x14:conditionalFormatting xmlns:xm="http://schemas.microsoft.com/office/excel/2006/main">
          <x14:cfRule type="iconSet" priority="2594" id="{602E31C5-058C-41E8-B3E2-020AFBE6B467}">
            <x14:iconSet custom="1">
              <x14:cfvo type="percent">
                <xm:f>0</xm:f>
              </x14:cfvo>
              <x14:cfvo type="num">
                <xm:f>80</xm:f>
              </x14:cfvo>
              <x14:cfvo type="num">
                <xm:f>90</xm:f>
              </x14:cfvo>
              <x14:cfIcon iconSet="3Symbols" iconId="0"/>
              <x14:cfIcon iconSet="3Symbols" iconId="1"/>
              <x14:cfIcon iconSet="3Symbols" iconId="2"/>
            </x14:iconSet>
          </x14:cfRule>
          <xm:sqref>AG39</xm:sqref>
        </x14:conditionalFormatting>
        <x14:conditionalFormatting xmlns:xm="http://schemas.microsoft.com/office/excel/2006/main">
          <x14:cfRule type="iconSet" priority="2921" id="{690EEEB0-A962-46F6-8C7C-DE487D529044}">
            <x14:iconSet custom="1">
              <x14:cfvo type="percent">
                <xm:f>0</xm:f>
              </x14:cfvo>
              <x14:cfvo type="num">
                <xm:f>80</xm:f>
              </x14:cfvo>
              <x14:cfvo type="num">
                <xm:f>90</xm:f>
              </x14:cfvo>
              <x14:cfIcon iconSet="3Symbols" iconId="0"/>
              <x14:cfIcon iconSet="3Symbols" iconId="1"/>
              <x14:cfIcon iconSet="3Symbols" iconId="2"/>
            </x14:iconSet>
          </x14:cfRule>
          <xm:sqref>AG40</xm:sqref>
        </x14:conditionalFormatting>
        <x14:conditionalFormatting xmlns:xm="http://schemas.microsoft.com/office/excel/2006/main">
          <x14:cfRule type="iconSet" priority="1536" id="{7F9DE889-3B80-4C56-A00C-D152E9296979}">
            <x14:iconSet custom="1">
              <x14:cfvo type="percent">
                <xm:f>0</xm:f>
              </x14:cfvo>
              <x14:cfvo type="num">
                <xm:f>80</xm:f>
              </x14:cfvo>
              <x14:cfvo type="num">
                <xm:f>90</xm:f>
              </x14:cfvo>
              <x14:cfIcon iconSet="3Symbols" iconId="0"/>
              <x14:cfIcon iconSet="3Symbols" iconId="1"/>
              <x14:cfIcon iconSet="3Symbols" iconId="2"/>
            </x14:iconSet>
          </x14:cfRule>
          <xm:sqref>AJ20</xm:sqref>
        </x14:conditionalFormatting>
        <x14:conditionalFormatting xmlns:xm="http://schemas.microsoft.com/office/excel/2006/main">
          <x14:cfRule type="iconSet" priority="8" id="{D2CC334A-FE04-446B-A891-98D9AA902DE4}">
            <x14:iconSet custom="1">
              <x14:cfvo type="percent">
                <xm:f>0</xm:f>
              </x14:cfvo>
              <x14:cfvo type="num">
                <xm:f>80</xm:f>
              </x14:cfvo>
              <x14:cfvo type="num">
                <xm:f>90</xm:f>
              </x14:cfvo>
              <x14:cfIcon iconSet="3Symbols" iconId="0"/>
              <x14:cfIcon iconSet="3Symbols" iconId="1"/>
              <x14:cfIcon iconSet="3Symbols" iconId="2"/>
            </x14:iconSet>
          </x14:cfRule>
          <xm:sqref>Y13</xm:sqref>
        </x14:conditionalFormatting>
        <x14:conditionalFormatting xmlns:xm="http://schemas.microsoft.com/office/excel/2006/main">
          <x14:cfRule type="iconSet" priority="4" id="{CBA9EF2A-8C63-44CF-AA34-6328CF6E6D51}">
            <x14:iconSet custom="1">
              <x14:cfvo type="percent">
                <xm:f>0</xm:f>
              </x14:cfvo>
              <x14:cfvo type="num">
                <xm:f>80</xm:f>
              </x14:cfvo>
              <x14:cfvo type="num">
                <xm:f>90</xm:f>
              </x14:cfvo>
              <x14:cfIcon iconSet="3Symbols" iconId="0"/>
              <x14:cfIcon iconSet="3Symbols" iconId="1"/>
              <x14:cfIcon iconSet="3Symbols" iconId="2"/>
            </x14:iconSet>
          </x14:cfRule>
          <xm:sqref>AE13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xr:uid="{00000000-0002-0000-0200-000002000000}">
          <x14:formula1>
            <xm:f>VARIABLES!$C$4:$C$9</xm:f>
          </x14:formula1>
          <xm:sqref>K11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ño xmlns="a7912b74-821a-4119-aad9-e1c9b233eb5e">2024</Año>
    <Categoría_x0020_Documento xmlns="a7912b74-821a-4119-aad9-e1c9b233eb5e">Tablero</Categoría_x0020_Documento>
    <VariationsItemGroupID xmlns="http://schemas.microsoft.com/sharepoint/v3">95e42244-e835-4a08-9b93-08f6fc266a17</VariationsItemGroupID>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273E7A770BA7D4CA09DE0D58ACD549A" ma:contentTypeVersion="8" ma:contentTypeDescription="Crear nuevo documento." ma:contentTypeScope="" ma:versionID="ccd7726de71b9b291ebb34e2d2e1669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074f2cb3cb490afc4913877764ea91f5" ns1:_="" ns2:_="">
    <xsd:import namespace="http://schemas.microsoft.com/sharepoint/v3"/>
    <xsd:import namespace="a7912b74-821a-4119-aad9-e1c9b233eb5e"/>
    <xsd:element name="properties">
      <xsd:complexType>
        <xsd:sequence>
          <xsd:element name="documentManagement">
            <xsd:complexType>
              <xsd:all>
                <xsd:element ref="ns2:Año"/>
                <xsd:element ref="ns2:Categoría_x0020_Documento"/>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2"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3" ma:displayName="Categoría Documento" ma:format="Dropdown" ma:internalName="Categor_x00ed_a_x0020_Documento" ma:readOnly="false">
      <xsd:simpleType>
        <xsd:restriction base="dms:Choice">
          <xsd:enumeration value="SPI"/>
          <xsd:enumeration value="Tablero"/>
          <xsd:enumeration value="Informe"/>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Tipo de contenido"/>
        <xsd:element ref="dc:title"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543647-F791-46D6-A507-6C8B7239C52E}">
  <ds:schemaRefs>
    <ds:schemaRef ds:uri="a7912b74-821a-4119-aad9-e1c9b233eb5e"/>
    <ds:schemaRef ds:uri="http://www.w3.org/XML/1998/namespace"/>
    <ds:schemaRef ds:uri="http://schemas.microsoft.com/office/2006/documentManagement/types"/>
    <ds:schemaRef ds:uri="http://purl.org/dc/elements/1.1/"/>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8550929-BF06-412C-B12F-2A72F9310271}"/>
</file>

<file path=customXml/itemProps3.xml><?xml version="1.0" encoding="utf-8"?>
<ds:datastoreItem xmlns:ds="http://schemas.openxmlformats.org/officeDocument/2006/customXml" ds:itemID="{5594FD3C-A0CC-4F03-9C12-97465E39F9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INSTRUCTIVO</vt:lpstr>
      <vt:lpstr>VARIABLES</vt:lpstr>
      <vt:lpstr>ICUATRI2024</vt:lpstr>
      <vt:lpstr>ICUATRI2024!Área_de_impresión</vt:lpstr>
      <vt:lpstr>FRECUENCIA</vt:lpstr>
      <vt:lpstr>ICUATRI2024!Print_Area</vt:lpstr>
      <vt:lpstr>INSTRUCTIVO!Print_Area</vt:lpstr>
      <vt:lpstr>ICUATRI2024!Print_Titles</vt:lpstr>
      <vt:lpstr>PROCESOSUPRA2014</vt:lpstr>
      <vt:lpstr>TIPOINDICADOR</vt:lpstr>
      <vt:lpstr>ICUATRI2024!Títulos_a_imprimir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Tablero de control indicadores I Cuatrimestre 2024</dc:title>
  <dc:creator>PC38</dc:creator>
  <cp:lastModifiedBy>Fabio Andrés Alarcón Muñoz</cp:lastModifiedBy>
  <cp:revision/>
  <cp:lastPrinted>2023-11-16T16:49:06Z</cp:lastPrinted>
  <dcterms:created xsi:type="dcterms:W3CDTF">2013-06-11T19:49:19Z</dcterms:created>
  <dcterms:modified xsi:type="dcterms:W3CDTF">2024-12-23T06:10:55Z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0x010100D273E7A770BA7D4CA09DE0D58ACD549A</vt:lpwstr>
  </property>
</Properties>
</file>