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E:\UPRA2014-2023\UPRA 2023\TABLEROINDICADORESSGICUATR2023\"/>
    </mc:Choice>
  </mc:AlternateContent>
  <bookViews>
    <workbookView xWindow="0" yWindow="0" windowWidth="24000" windowHeight="9135" tabRatio="814" firstSheet="3" activeTab="3"/>
  </bookViews>
  <sheets>
    <sheet name="FORMATO (1)" sheetId="1" state="hidden" r:id="rId1"/>
    <sheet name="INSTRUCTIVO" sheetId="2" state="hidden" r:id="rId2"/>
    <sheet name="VARIABLES" sheetId="3" state="hidden" r:id="rId3"/>
    <sheet name="ICUATRI2023" sheetId="17" r:id="rId4"/>
    <sheet name="PROCESOS" sheetId="18" r:id="rId5"/>
  </sheets>
  <externalReferences>
    <externalReference r:id="rId6"/>
    <externalReference r:id="rId7"/>
  </externalReferences>
  <definedNames>
    <definedName name="_xlnm._FilterDatabase" localSheetId="0" hidden="1">'FORMATO (1)'!$A$5:$AQ$109</definedName>
    <definedName name="_xlnm._FilterDatabase" localSheetId="3" hidden="1">ICUATRI2023!$A$5:$AQ$123</definedName>
    <definedName name="_xlnm._FilterDatabase" localSheetId="4" hidden="1">PROCESOS!$B$4:$Y$41</definedName>
    <definedName name="_xlnm.Print_Area" localSheetId="3">ICUATRI2023!$A$1:$AK$123</definedName>
    <definedName name="FRECUENCIA" localSheetId="3">[1]VARIABLES!$C$3:$C$10</definedName>
    <definedName name="FRECUENCIA" localSheetId="4">[2]VARIABLES!$C$3:$C$10</definedName>
    <definedName name="FRECUENCIA">VARIABLES!$C$3:$C$10</definedName>
    <definedName name="Print_Area" localSheetId="0">'FORMATO (1)'!$A$1:$AK$125</definedName>
    <definedName name="Print_Area" localSheetId="3">ICUATRI2023!$A$1:$AK$123</definedName>
    <definedName name="Print_Area" localSheetId="1">INSTRUCTIVO!$A$1:$P$22</definedName>
    <definedName name="Print_Titles" localSheetId="3">ICUATRI2023!$1:$5</definedName>
    <definedName name="PROCESOSUPRA2014" localSheetId="3">[1]VARIABLES!$A$3:$A$14</definedName>
    <definedName name="PROCESOSUPRA2014" localSheetId="4">[2]VARIABLES!$A$3:$A$14</definedName>
    <definedName name="PROCESOSUPRA2014">VARIABLES!$A$3:$A$14</definedName>
    <definedName name="TIPOINDICADOR">VARIABLES!$B$3:$B$8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9" i="17" l="1"/>
  <c r="AE59" i="17" l="1"/>
  <c r="Y92" i="17" l="1"/>
  <c r="AE92" i="17" s="1"/>
  <c r="Y61" i="17"/>
  <c r="AE61" i="17" s="1"/>
  <c r="Y60" i="17"/>
  <c r="AE60" i="17" s="1"/>
  <c r="Y72" i="17"/>
  <c r="AE72" i="17" s="1"/>
  <c r="Y58" i="17" l="1"/>
  <c r="AE58" i="17" s="1"/>
  <c r="Y57" i="17"/>
  <c r="AE57" i="17" s="1"/>
  <c r="Y121" i="17" l="1"/>
  <c r="AE122" i="17" s="1"/>
  <c r="Y120" i="17"/>
  <c r="AE120" i="17" s="1"/>
  <c r="AE121" i="17" l="1"/>
  <c r="AE28" i="17"/>
  <c r="Y27" i="17"/>
  <c r="AE27" i="17" s="1"/>
  <c r="Y103" i="17"/>
  <c r="AE103" i="17" s="1"/>
  <c r="Y102" i="17" l="1"/>
  <c r="AE102" i="17" s="1"/>
  <c r="Y101" i="17" l="1"/>
  <c r="AE101" i="17" s="1"/>
  <c r="Y100" i="17" l="1"/>
  <c r="AE100" i="17" s="1"/>
  <c r="Y99" i="17" l="1"/>
  <c r="AE99" i="17" s="1"/>
  <c r="Y98" i="17" l="1"/>
  <c r="AE98" i="17" s="1"/>
  <c r="Y89" i="17" l="1"/>
  <c r="AE89" i="17" s="1"/>
  <c r="Y87" i="17" l="1"/>
  <c r="AE87" i="17" s="1"/>
  <c r="Y30" i="17" l="1"/>
  <c r="AE30" i="17" s="1"/>
  <c r="Y119" i="17" l="1"/>
  <c r="AE119" i="17" s="1"/>
  <c r="AF111" i="17" l="1"/>
  <c r="Y111" i="17"/>
  <c r="AE111" i="17" s="1"/>
  <c r="Y112" i="17"/>
  <c r="AE112" i="17" s="1"/>
  <c r="AF114" i="17" l="1"/>
  <c r="Y113" i="17"/>
  <c r="Y114" i="17"/>
  <c r="AE114" i="17" s="1"/>
  <c r="AF113" i="17" l="1"/>
  <c r="AE113" i="17"/>
  <c r="Y117" i="17" l="1"/>
  <c r="AE117" i="17" s="1"/>
  <c r="AF109" i="17" l="1"/>
  <c r="Y109" i="17"/>
  <c r="AE109" i="17" s="1"/>
  <c r="AF108" i="17"/>
  <c r="Y108" i="17"/>
  <c r="AE108" i="17" s="1"/>
  <c r="Y59" i="1" l="1"/>
  <c r="Y61" i="1" l="1"/>
  <c r="Y60" i="1"/>
  <c r="Y58" i="1"/>
  <c r="Y57" i="1"/>
  <c r="Y115" i="1" l="1"/>
  <c r="Y116" i="1"/>
  <c r="AE116" i="1" s="1"/>
  <c r="Y114" i="1"/>
  <c r="AE114" i="1" s="1"/>
  <c r="Y113" i="1"/>
  <c r="AE113" i="1" s="1"/>
  <c r="Y112" i="1"/>
  <c r="AE112" i="1" s="1"/>
  <c r="Y117" i="1"/>
  <c r="Y111" i="1"/>
  <c r="AE111" i="1" s="1"/>
  <c r="Y110" i="1"/>
  <c r="AE110" i="1" s="1"/>
  <c r="AC120" i="1"/>
  <c r="AA120" i="1"/>
  <c r="Y120" i="1"/>
  <c r="AC119" i="1"/>
  <c r="AA119" i="1"/>
  <c r="Y119" i="1"/>
  <c r="AE119" i="1" s="1"/>
  <c r="AC118" i="1"/>
  <c r="AA118" i="1"/>
  <c r="Y118" i="1"/>
  <c r="AC96" i="1"/>
  <c r="AA96" i="1"/>
  <c r="Y96" i="1"/>
  <c r="AE96" i="1" s="1"/>
  <c r="AC95" i="1"/>
  <c r="AA95" i="1"/>
  <c r="Y95" i="1"/>
  <c r="AE95" i="1" s="1"/>
  <c r="AC94" i="1"/>
  <c r="AA94" i="1"/>
  <c r="Y94" i="1"/>
  <c r="AE94" i="1" s="1"/>
  <c r="AC93" i="1"/>
  <c r="AA93" i="1"/>
  <c r="Y93" i="1"/>
  <c r="AE93" i="1" s="1"/>
  <c r="AC92" i="1"/>
  <c r="AA92" i="1"/>
  <c r="Y92" i="1"/>
  <c r="AE92" i="1" s="1"/>
  <c r="AC91" i="1"/>
  <c r="AA91" i="1"/>
  <c r="Y91" i="1"/>
  <c r="AC85" i="1"/>
  <c r="AA85" i="1"/>
  <c r="Y85" i="1"/>
  <c r="AE85" i="1" s="1"/>
  <c r="AC84" i="1"/>
  <c r="AA84" i="1"/>
  <c r="Y84" i="1"/>
  <c r="AE84" i="1" s="1"/>
  <c r="AC83" i="1"/>
  <c r="AA83" i="1"/>
  <c r="Y83" i="1"/>
  <c r="AE83" i="1" s="1"/>
  <c r="AC82" i="1"/>
  <c r="AA82" i="1"/>
  <c r="Y82" i="1"/>
  <c r="AE82" i="1" s="1"/>
  <c r="AC81" i="1"/>
  <c r="AA81" i="1"/>
  <c r="Y81" i="1"/>
  <c r="AE81" i="1" s="1"/>
  <c r="AC80" i="1"/>
  <c r="AA80" i="1"/>
  <c r="Y80" i="1"/>
  <c r="AE80" i="1" s="1"/>
  <c r="AC79" i="1"/>
  <c r="AA79" i="1"/>
  <c r="Y79" i="1"/>
  <c r="AE79" i="1" s="1"/>
  <c r="AC78" i="1"/>
  <c r="AA78" i="1"/>
  <c r="Y78" i="1"/>
  <c r="AE78" i="1" s="1"/>
  <c r="AC77" i="1"/>
  <c r="AA77" i="1"/>
  <c r="Y77" i="1"/>
  <c r="AE77" i="1" s="1"/>
  <c r="AC76" i="1"/>
  <c r="AA76" i="1"/>
  <c r="Y76" i="1"/>
  <c r="AE76" i="1" s="1"/>
  <c r="AC75" i="1"/>
  <c r="AA75" i="1"/>
  <c r="Y75" i="1"/>
  <c r="AE75" i="1" s="1"/>
  <c r="AC72" i="1"/>
  <c r="AA72" i="1"/>
  <c r="Y72" i="1"/>
  <c r="AE72" i="1" s="1"/>
  <c r="AC71" i="1"/>
  <c r="AA71" i="1"/>
  <c r="Y71" i="1"/>
  <c r="AE71" i="1" s="1"/>
  <c r="AC70" i="1"/>
  <c r="AA70" i="1"/>
  <c r="Y70" i="1"/>
  <c r="AE70" i="1" s="1"/>
  <c r="AC69" i="1"/>
  <c r="AA69" i="1"/>
  <c r="Y69" i="1"/>
  <c r="AE69" i="1" s="1"/>
  <c r="AC68" i="1"/>
  <c r="AA68" i="1"/>
  <c r="Y68" i="1"/>
  <c r="AE68" i="1" s="1"/>
  <c r="AC67" i="1"/>
  <c r="AA67" i="1"/>
  <c r="Y67" i="1"/>
  <c r="AE67" i="1" s="1"/>
  <c r="AC66" i="1"/>
  <c r="AA66" i="1"/>
  <c r="Y66" i="1"/>
  <c r="AE66" i="1" s="1"/>
  <c r="AC64" i="1"/>
  <c r="AA64" i="1"/>
  <c r="Y64" i="1"/>
  <c r="AE64" i="1" s="1"/>
  <c r="AC63" i="1"/>
  <c r="AA63" i="1"/>
  <c r="Y63" i="1"/>
  <c r="AE63" i="1" s="1"/>
  <c r="AC62" i="1"/>
  <c r="AA62" i="1"/>
  <c r="Y62" i="1"/>
  <c r="AE62" i="1" s="1"/>
  <c r="AE91" i="1" l="1"/>
  <c r="AE120" i="1"/>
  <c r="AE118" i="1"/>
  <c r="AC27" i="1"/>
  <c r="AA27" i="1"/>
  <c r="Y27" i="1"/>
  <c r="AE27" i="1" s="1"/>
  <c r="Y28" i="1"/>
  <c r="AE28" i="1" s="1"/>
  <c r="AA28" i="1"/>
  <c r="AC28" i="1"/>
  <c r="AC23" i="1"/>
  <c r="AA23" i="1"/>
  <c r="Y23" i="1"/>
  <c r="AE23" i="1" s="1"/>
  <c r="AC109" i="1"/>
  <c r="AA109" i="1"/>
  <c r="Y109" i="1"/>
  <c r="AE109" i="1" s="1"/>
  <c r="AC108" i="1"/>
  <c r="AA108" i="1"/>
  <c r="Y108" i="1"/>
  <c r="AE108" i="1" s="1"/>
  <c r="AC107" i="1"/>
  <c r="AA107" i="1"/>
  <c r="Y107" i="1"/>
  <c r="AE107" i="1" s="1"/>
  <c r="AC106" i="1"/>
  <c r="AA106" i="1"/>
  <c r="Y106" i="1"/>
  <c r="AC105" i="1"/>
  <c r="AA105" i="1"/>
  <c r="Y105" i="1"/>
  <c r="AC104" i="1"/>
  <c r="AA104" i="1"/>
  <c r="Y104" i="1"/>
  <c r="AC103" i="1"/>
  <c r="AA103" i="1"/>
  <c r="Y103" i="1"/>
  <c r="AE103" i="1" s="1"/>
  <c r="AC102" i="1"/>
  <c r="AA102" i="1"/>
  <c r="Y102" i="1"/>
  <c r="AC101" i="1"/>
  <c r="AA101" i="1"/>
  <c r="Y101" i="1"/>
  <c r="AC100" i="1"/>
  <c r="AA100" i="1"/>
  <c r="Y100" i="1"/>
  <c r="AC99" i="1"/>
  <c r="AA99" i="1"/>
  <c r="Y99" i="1"/>
  <c r="AC98" i="1"/>
  <c r="AA98" i="1"/>
  <c r="Y98" i="1"/>
  <c r="AC97" i="1"/>
  <c r="AA97" i="1"/>
  <c r="Y97" i="1"/>
  <c r="AC89" i="1"/>
  <c r="AA89" i="1"/>
  <c r="Y89" i="1"/>
  <c r="AE89" i="1" s="1"/>
  <c r="AC88" i="1"/>
  <c r="AA88" i="1"/>
  <c r="Y88" i="1"/>
  <c r="AC87" i="1"/>
  <c r="AA87" i="1"/>
  <c r="Y87" i="1"/>
  <c r="AC86" i="1"/>
  <c r="AA86" i="1"/>
  <c r="Y86" i="1"/>
  <c r="AE86" i="1" s="1"/>
  <c r="AC45" i="1"/>
  <c r="AA45" i="1"/>
  <c r="Y45" i="1"/>
  <c r="AE45" i="1" s="1"/>
  <c r="AC42" i="1"/>
  <c r="AA42" i="1"/>
  <c r="Y42" i="1"/>
  <c r="AE42" i="1" s="1"/>
  <c r="AC41" i="1"/>
  <c r="AA41" i="1"/>
  <c r="Y41" i="1"/>
  <c r="AE41" i="1" s="1"/>
  <c r="AC40" i="1"/>
  <c r="AA40" i="1"/>
  <c r="Y40" i="1"/>
  <c r="AE40" i="1" s="1"/>
  <c r="AC39" i="1"/>
  <c r="AA39" i="1"/>
  <c r="Y39" i="1"/>
  <c r="AE39" i="1" s="1"/>
  <c r="AC21" i="1"/>
  <c r="AA21" i="1"/>
  <c r="Y21" i="1"/>
  <c r="AE21" i="1" s="1"/>
  <c r="AC19" i="1"/>
  <c r="AA19" i="1"/>
  <c r="Y19" i="1"/>
  <c r="AE19" i="1" s="1"/>
  <c r="AC14" i="1"/>
  <c r="AA14" i="1"/>
  <c r="Y14" i="1"/>
  <c r="AE14" i="1" s="1"/>
  <c r="AC12" i="1"/>
  <c r="AA12" i="1"/>
  <c r="Y12" i="1"/>
  <c r="AE12" i="1" s="1"/>
  <c r="AC10" i="1"/>
  <c r="AA10" i="1"/>
  <c r="Y10" i="1"/>
  <c r="AE10" i="1" s="1"/>
  <c r="E1" i="2"/>
  <c r="AE102" i="1" l="1"/>
  <c r="AE106" i="1"/>
  <c r="AE100" i="1"/>
  <c r="AE99" i="1"/>
  <c r="AE104" i="1"/>
  <c r="AE88" i="1"/>
  <c r="AE87" i="1"/>
  <c r="AE97" i="1"/>
  <c r="AE101" i="1"/>
  <c r="AE105" i="1"/>
  <c r="AE98" i="1"/>
  <c r="N3" i="2"/>
  <c r="N2" i="2"/>
  <c r="N1" i="2"/>
  <c r="AC8" i="1" l="1"/>
  <c r="AC16" i="1"/>
  <c r="AC25" i="1"/>
  <c r="AC29" i="1"/>
  <c r="AC31" i="1"/>
  <c r="AC32" i="1"/>
  <c r="AC33" i="1"/>
  <c r="AC34" i="1"/>
  <c r="AC36" i="1"/>
  <c r="AC38" i="1"/>
  <c r="AC6" i="1"/>
  <c r="AA8" i="1"/>
  <c r="AA16" i="1"/>
  <c r="AA25" i="1"/>
  <c r="AA29" i="1"/>
  <c r="AA31" i="1"/>
  <c r="AA32" i="1"/>
  <c r="AA33" i="1"/>
  <c r="AA34" i="1"/>
  <c r="AA36" i="1"/>
  <c r="AA38" i="1"/>
  <c r="AA6" i="1"/>
  <c r="Y8" i="1"/>
  <c r="AE8" i="1" s="1"/>
  <c r="Y16" i="1"/>
  <c r="AE16" i="1" s="1"/>
  <c r="Y25" i="1"/>
  <c r="AE25" i="1" s="1"/>
  <c r="Y29" i="1"/>
  <c r="Y31" i="1"/>
  <c r="AE31" i="1" s="1"/>
  <c r="Y32" i="1"/>
  <c r="AE32" i="1" s="1"/>
  <c r="Y33" i="1"/>
  <c r="Y34" i="1"/>
  <c r="AE34" i="1" s="1"/>
  <c r="Y36" i="1"/>
  <c r="AE36" i="1" s="1"/>
  <c r="Y38" i="1"/>
  <c r="AE38" i="1" s="1"/>
  <c r="Y6" i="1"/>
  <c r="AE6" i="1" s="1"/>
  <c r="AE33" i="1" l="1"/>
  <c r="AE29" i="1"/>
</calcChain>
</file>

<file path=xl/sharedStrings.xml><?xml version="1.0" encoding="utf-8"?>
<sst xmlns="http://schemas.openxmlformats.org/spreadsheetml/2006/main" count="2472" uniqueCount="561">
  <si>
    <t>TABLERO DE CONTROL DE INDICADORES DEL SG</t>
  </si>
  <si>
    <t>CÓDIGO</t>
  </si>
  <si>
    <t>PEC-FT-013</t>
  </si>
  <si>
    <t>VERSIÓN</t>
  </si>
  <si>
    <t>FECHA</t>
  </si>
  <si>
    <t>1. Proceso</t>
  </si>
  <si>
    <t>2. Categoría del proceso</t>
  </si>
  <si>
    <t>3. Nombre del indicador</t>
  </si>
  <si>
    <t>4. Fórmula</t>
  </si>
  <si>
    <t>5. Objetivo Estratégico</t>
  </si>
  <si>
    <t>6. Es indicador estratégico?</t>
  </si>
  <si>
    <t>7. Dimensión del MIPG</t>
  </si>
  <si>
    <t>8. Política y/o aspecto del MIPG</t>
  </si>
  <si>
    <t>9. Proyecto de Inversión</t>
  </si>
  <si>
    <t>10. Tipo de indicador</t>
  </si>
  <si>
    <t>11. Frecuencia de medición</t>
  </si>
  <si>
    <t>12. Versión hoja de vida del indicador</t>
  </si>
  <si>
    <t>13. Medición (%)</t>
  </si>
  <si>
    <t>14. Promedio / ubicación en rango</t>
  </si>
  <si>
    <t>15. Rango</t>
  </si>
  <si>
    <t>16. Análisis Cualitativo</t>
  </si>
  <si>
    <t>Ene.</t>
  </si>
  <si>
    <t>Feb</t>
  </si>
  <si>
    <t>Mar</t>
  </si>
  <si>
    <t>Abr</t>
  </si>
  <si>
    <t>May</t>
  </si>
  <si>
    <t>Jun</t>
  </si>
  <si>
    <t>Jul</t>
  </si>
  <si>
    <t>Ago</t>
  </si>
  <si>
    <t>Sep</t>
  </si>
  <si>
    <t>Oct</t>
  </si>
  <si>
    <t>Nov</t>
  </si>
  <si>
    <t>Dic</t>
  </si>
  <si>
    <t>Promedio primer cuatrimestre</t>
  </si>
  <si>
    <t>Ubicación en rango primer cuatrimestre</t>
  </si>
  <si>
    <t>Promedio segundo cuatrimestre</t>
  </si>
  <si>
    <t>Ubicación en rango segundo cuatrimestre</t>
  </si>
  <si>
    <t>Promedio tercer cuatrimestre</t>
  </si>
  <si>
    <t>Ubicación en rango tercer cuatrimestre</t>
  </si>
  <si>
    <t>Promedio acumulado</t>
  </si>
  <si>
    <t>Ubicación en rango promedio acumulado</t>
  </si>
  <si>
    <t>Análisis Primer cuatrimestre</t>
  </si>
  <si>
    <t>Análisis Segundo cuatrimestre</t>
  </si>
  <si>
    <t xml:space="preserve"> Análisis tercer cuatrimestre</t>
  </si>
  <si>
    <t>Análisis año</t>
  </si>
  <si>
    <t xml:space="preserve">PLANEACIÓN ESTRATÉGICA Y CONTROL </t>
  </si>
  <si>
    <t>ESTRATEGICO</t>
  </si>
  <si>
    <t>LINEAMIENTOS ENTREGADOS POR UPRA AL MADR, PARA LA FORMULACIÓN PROYECTOS DE ACTOS ADMINISTRATIVOS</t>
  </si>
  <si>
    <t>(N° de proyectos de actos formalmente entregados en el periodo definido) /
 (N° de proyectos de actos programados a ser entregados en el cuatrienio) * 100</t>
  </si>
  <si>
    <t>Fortalecer la orientación de la política pública de planificación y gestión del territorio para usos agropecuarios</t>
  </si>
  <si>
    <t>SI</t>
  </si>
  <si>
    <t>Direccionamiento estratégico y planeación</t>
  </si>
  <si>
    <t>Planeación Institucional</t>
  </si>
  <si>
    <t>N/A</t>
  </si>
  <si>
    <t>EFICACIA</t>
  </si>
  <si>
    <t>SEMESTRAL</t>
  </si>
  <si>
    <r>
      <rPr>
        <b/>
        <sz val="12"/>
        <rFont val="Arial"/>
        <family val="2"/>
      </rPr>
      <t>Mínimo:</t>
    </r>
    <r>
      <rPr>
        <sz val="12"/>
        <rFont val="Arial"/>
        <family val="2"/>
      </rPr>
      <t xml:space="preserve">
Año 1) Semestre 1 &lt;7,7 % (0) - Semestre 2 &lt;=15,4 % (2)
Año 2) Semestre 1 &lt;=30,8 % (4) - Semestre 2 &lt;=38,5% (5)
Año 3) Semestre 1&lt;=53,8 % (7) - Semestre 2 &lt;=61,5 % (8)
Año 4) Semestre 1 &lt;=76,9 % (10) - Semestre 2 &lt;=84,6 % (11)
</t>
    </r>
    <r>
      <rPr>
        <b/>
        <sz val="12"/>
        <rFont val="Arial"/>
        <family val="2"/>
      </rPr>
      <t xml:space="preserve">Satisfactorio:
</t>
    </r>
    <r>
      <rPr>
        <sz val="12"/>
        <rFont val="Arial"/>
        <family val="2"/>
      </rPr>
      <t xml:space="preserve">Año 1) Semestre 1   N/A   Semestre 2 &gt;15,4 % &lt;=23,1% (3) 
Año 2) Semestre 1   N/A   Semestre 2 &gt;38,5% &lt;=46,2% (6)
Año 3) Semestre 1   N/A   Semestre 2 &gt;61,5% &lt;=69,2% (9)
Año 4) Semestre 1   N/A   Semestre 2 &gt;84,6% &lt;=92,3% (12)
</t>
    </r>
    <r>
      <rPr>
        <b/>
        <sz val="12"/>
        <rFont val="Arial"/>
        <family val="2"/>
      </rPr>
      <t xml:space="preserve">Sobresaliente:
</t>
    </r>
    <r>
      <rPr>
        <sz val="12"/>
        <rFont val="Arial"/>
        <family val="2"/>
      </rPr>
      <t>Año 1) Semestre 1 &gt;=7,7% (1) - Semestre 2 &gt;=30,8% (4)
Año 2) Semestre 1 &gt;=38,5% (5) - Semestre 2 &gt;=53,8% (7)
Año 3) Semestre 1&gt;=61,5% (8) - Semestre 2 &gt;=76,9% (10)
Año 4) Semestre 1 &gt;=84,6 % (11) - Semestre 2 &gt;=100% (13)</t>
    </r>
  </si>
  <si>
    <t>PLANIFICACIÓN DEL ORDENAMIENTO AGROPECUARIO NACIONAL</t>
  </si>
  <si>
    <t>MISIONAL</t>
  </si>
  <si>
    <t>Evaluación de Resultados</t>
  </si>
  <si>
    <t>Seguimiento y evaluación del desempeño institucional</t>
  </si>
  <si>
    <t>DOCUMENTOS DE LINEAMIENTOS TÉCNICOS ELABORADOS: PROYECTOS DE ACTOS ADMINISTRATIVOS EN EL ÁMBITO TERRITORIAL QUE INCORPORAN LINEAMIENTOS UPRA DE ORDENAMIENTO TERRITORIAL AGROPECUARIO</t>
  </si>
  <si>
    <t>(N° de documentos de lineamientos técnicos elaborados en el ámbito territorial en el periodo definido)/ 
 (N° de documentos de lineamientos técnicos programados en el ámbito territorial a ser entregados en el cuatrienio) * 100</t>
  </si>
  <si>
    <t>Fortalecimiento de la capacidad de desarrollo institucional de la UPRA para la adecuada gestión del territorio rural en el ámbito nacional GESTUA.
Producto: Documentos de lineamientos técnicos elaborados (Planificación Ámbito Territorial) – 1704002
Indicador: Documentos de lineamientos técnicos elaborados Cod: 170400200</t>
  </si>
  <si>
    <t>ANUAL</t>
  </si>
  <si>
    <r>
      <rPr>
        <b/>
        <sz val="12"/>
        <rFont val="Arial"/>
        <family val="2"/>
      </rPr>
      <t>Mínimo</t>
    </r>
    <r>
      <rPr>
        <sz val="12"/>
        <rFont val="Arial"/>
        <family val="2"/>
      </rPr>
      <t xml:space="preserve">
Año 1) &lt;=10% (1)
Año 2) &lt;=40% (4) 
Año 3) &lt;=60% (6) 
Año 4) &lt;=80% (8)
</t>
    </r>
    <r>
      <rPr>
        <b/>
        <sz val="12"/>
        <rFont val="Arial"/>
        <family val="2"/>
      </rPr>
      <t>Satisfactorio</t>
    </r>
    <r>
      <rPr>
        <sz val="12"/>
        <rFont val="Arial"/>
        <family val="2"/>
      </rPr>
      <t xml:space="preserve">
Año 1) &gt;10% &lt;=30% (3)
Año 2) &gt;40% &lt;=50% (5)
Año 3) &gt;60% &lt;=70% (7) 
Año 4) &gt;80% &lt;=90% (9)
</t>
    </r>
    <r>
      <rPr>
        <b/>
        <sz val="12"/>
        <rFont val="Arial"/>
        <family val="2"/>
      </rPr>
      <t>Sobresaliente</t>
    </r>
    <r>
      <rPr>
        <sz val="12"/>
        <rFont val="Arial"/>
        <family val="2"/>
      </rPr>
      <t xml:space="preserve">
Año 1) &gt;=40% (4)
Año 2) &gt;=60% (6)
Año 3) &gt;=80% (8)
Año 4) &gt;=100% (10)</t>
    </r>
  </si>
  <si>
    <t>PLANIFICACIÓN DEL ORDENAMIENTO AGROPECUARIO TERRITORIAL</t>
  </si>
  <si>
    <t>MAPAS DE ZONIFICACIÓN ELABORADOS</t>
  </si>
  <si>
    <t>(N° de Mapas de zonificación de aptitud del suelo (escala 1:100.000) elaborados en el periodo definido) / (N° de Mapas de zonificación de aptitud del suelo (escala 1:100.000) programados a ser entregados en el cuatrienio) * 100</t>
  </si>
  <si>
    <r>
      <rPr>
        <b/>
        <sz val="12"/>
        <rFont val="Arial"/>
        <family val="2"/>
      </rPr>
      <t>Mínimo</t>
    </r>
    <r>
      <rPr>
        <sz val="12"/>
        <rFont val="Arial"/>
        <family val="2"/>
      </rPr>
      <t xml:space="preserve">
Año 1) &lt;=8,33% (1) 
Año 2) &lt;=33,33% (4)
Año 3) &lt;=58,33% (7)
Año 4) &lt;=83,33% (10)
</t>
    </r>
    <r>
      <rPr>
        <b/>
        <sz val="12"/>
        <rFont val="Arial"/>
        <family val="2"/>
      </rPr>
      <t>Satisfactorio</t>
    </r>
    <r>
      <rPr>
        <sz val="12"/>
        <rFont val="Arial"/>
        <family val="2"/>
      </rPr>
      <t xml:space="preserve">
Año 1) &gt;8,33% &lt;25% (2)
Año 2) &gt;33,33% &lt;50% (5)
Año 3) &gt;58,33% &lt;75% (8) 
Año 4) &gt;83,33% &lt;100% (11)
</t>
    </r>
    <r>
      <rPr>
        <b/>
        <sz val="12"/>
        <rFont val="Arial"/>
        <family val="2"/>
      </rPr>
      <t>Sobresaliente</t>
    </r>
    <r>
      <rPr>
        <sz val="12"/>
        <rFont val="Arial"/>
        <family val="2"/>
      </rPr>
      <t xml:space="preserve">
Año 1) &gt;=25% (3)
Año 2) &gt;=50% (6)
Año 3) &gt;=75% (9)
Año 4) &gt;=100% (12)</t>
    </r>
  </si>
  <si>
    <t>PLANES DE ORDENAMIENTO PRODUCTIVO FORMULADOS</t>
  </si>
  <si>
    <t>(N° de Planes de Ordenamiento Productivo formulados en el periodo definido) / 
(N° de Planes de Ordenamiento Productivo a ser formulados en el cuatrienio) * 100</t>
  </si>
  <si>
    <t>Fortalecimiento de la capacidad de desarrollo institucional de la UPRA para la adecuada gestión del territorio rural en el ámbito nacional GESTUA
Producto: Documentos de planeación elaborados – Código 1704003
Indicador: Planes Operativos de Ordenamiento Productivo Formulados – Código: 170400301</t>
  </si>
  <si>
    <r>
      <rPr>
        <b/>
        <sz val="12"/>
        <rFont val="Arial"/>
        <family val="2"/>
      </rPr>
      <t>Mínimo</t>
    </r>
    <r>
      <rPr>
        <sz val="12"/>
        <rFont val="Arial"/>
        <family val="2"/>
      </rPr>
      <t xml:space="preserve">
Año 1) &lt;=0% (0) 
Año 2) 
Año 3)
Año 4) 
</t>
    </r>
    <r>
      <rPr>
        <b/>
        <sz val="12"/>
        <rFont val="Arial"/>
        <family val="2"/>
      </rPr>
      <t>Satisfactorio</t>
    </r>
    <r>
      <rPr>
        <sz val="12"/>
        <rFont val="Arial"/>
        <family val="2"/>
      </rPr>
      <t xml:space="preserve">
Año 1) 
Año 2) &lt;=25% (1)
Año 3) &lt;=50% (2) 
Año 4) &lt;=75% (3)
</t>
    </r>
    <r>
      <rPr>
        <b/>
        <sz val="12"/>
        <rFont val="Arial"/>
        <family val="2"/>
      </rPr>
      <t>Sobresaliente</t>
    </r>
    <r>
      <rPr>
        <sz val="12"/>
        <rFont val="Arial"/>
        <family val="2"/>
      </rPr>
      <t xml:space="preserve">
Año 1) &gt;=25% (1)
Año 2) &gt;=50% (2)
Año 3) &gt;=75% (3)
Año 4) &gt;=100% (4)</t>
    </r>
  </si>
  <si>
    <t>SEGUIMIENTOS REALIZADOS POR LA UPRA EN EL ÁMBITO TERRITORIAL</t>
  </si>
  <si>
    <t>(N° de Seguimientos realizados por la UPRA en el ámbito territorial en el periodo definido) / 
 (N° de Seguimientos programados por la UPRA en el ámbito territorial para el cuatrienio)*100</t>
  </si>
  <si>
    <r>
      <rPr>
        <b/>
        <sz val="12"/>
        <rFont val="Arial"/>
        <family val="2"/>
      </rPr>
      <t>Mínimo</t>
    </r>
    <r>
      <rPr>
        <sz val="12"/>
        <rFont val="Arial"/>
        <family val="2"/>
      </rPr>
      <t xml:space="preserve">
Año 1) 
Año 2) &lt;= 66,7% (24)
Año 3) &lt;= 88,9% (32)
Año 4) &lt;= 94,4% (34)
</t>
    </r>
    <r>
      <rPr>
        <b/>
        <sz val="12"/>
        <rFont val="Arial"/>
        <family val="2"/>
      </rPr>
      <t>Satisfactorio</t>
    </r>
    <r>
      <rPr>
        <sz val="12"/>
        <rFont val="Arial"/>
        <family val="2"/>
      </rPr>
      <t xml:space="preserve">
Año 1) 
Año 2) &gt; 66,7% &lt; 88,9% (25 - 32)
Año 3) &gt; 88,9% &lt; = 91,7% (33) 
Año 4) &gt; 94,4% &lt; = 97,2 % (35)
</t>
    </r>
    <r>
      <rPr>
        <b/>
        <sz val="12"/>
        <rFont val="Arial"/>
        <family val="2"/>
      </rPr>
      <t>Sobresaliente</t>
    </r>
    <r>
      <rPr>
        <sz val="12"/>
        <rFont val="Arial"/>
        <family val="2"/>
      </rPr>
      <t xml:space="preserve">
Año 1) 
Año 2) &gt; = 88,9% (32)
Año 3) &gt;= 94,4% (34)
Año 4) &gt;= 100 % (36)</t>
    </r>
  </si>
  <si>
    <t>DOCUMENTOS DE EVALUACIÓN ELABORADOS</t>
  </si>
  <si>
    <t>(N° de evaluaciones de política pública realizadas en el periodo definido)/
 (N° de evaluaciones de política pública programadas a ser entregadas en el cuatrienio) * 100</t>
  </si>
  <si>
    <t>Mejorar el seguimiento y evaluación de la política pública de planificación y gestión del territorio para usos agropecuarios</t>
  </si>
  <si>
    <t>Fortalecimiento de la capacidad de desarrollo institucional de la UPRA para la adecuada gestión del territorio rural en el ámbito nacional GESTUA
Producto: Documentos de evaluación - Código: 1704021
Indicador: Documentos de evaluación elaborados - Código: 170402100</t>
  </si>
  <si>
    <r>
      <rPr>
        <b/>
        <sz val="12"/>
        <rFont val="Arial"/>
        <family val="2"/>
      </rPr>
      <t>Mínimo</t>
    </r>
    <r>
      <rPr>
        <sz val="12"/>
        <rFont val="Arial"/>
        <family val="2"/>
      </rPr>
      <t xml:space="preserve">
Año 1) &lt;12,5% (0)
Año 2) &lt;=25% (2) 
Año 3) &lt;=50% (4) 
Año 4) &lt;=75% (6)
</t>
    </r>
    <r>
      <rPr>
        <b/>
        <sz val="12"/>
        <rFont val="Arial"/>
        <family val="2"/>
      </rPr>
      <t>Satisfactorio</t>
    </r>
    <r>
      <rPr>
        <sz val="12"/>
        <rFont val="Arial"/>
        <family val="2"/>
      </rPr>
      <t xml:space="preserve">
Año 1) &gt;=12,5% &lt;25% (1)
Año 2) &gt;25% &lt;50% (3) 
Año 3) &gt;50% &lt;75% (5)  
Año 4) &gt;75% &lt;100% (7) 
</t>
    </r>
    <r>
      <rPr>
        <b/>
        <sz val="12"/>
        <rFont val="Arial"/>
        <family val="2"/>
      </rPr>
      <t>Sobresaliente</t>
    </r>
    <r>
      <rPr>
        <sz val="12"/>
        <rFont val="Arial"/>
        <family val="2"/>
      </rPr>
      <t xml:space="preserve">
Año 1) &gt;=25% (2)
Año 2) &gt;=50% (4)
Año 3) &gt;=75% (6)
Año 4) &gt;=100% (8)</t>
    </r>
  </si>
  <si>
    <t>ANÁLISIS GENERADOS</t>
  </si>
  <si>
    <t>N° de análisis generados en el periodo definido/
 N° de análisis programados a ser generados en el cuatrienio  * 100</t>
  </si>
  <si>
    <t>Fortalecer la gestión de información agropecuaria y la gestión del conocimiento y comunicaciones para la planificación rural agropecuaria</t>
  </si>
  <si>
    <t>Servicio de gestión de tecnologías de información y comunicación para la planificación del territorio rural para usos agropecuarios en el ámbito nacional TIC.
Producto: Servicio de análisis de Información para la planificación agropecuaria. Cód. 1704023</t>
  </si>
  <si>
    <t>GESTIÓN DE LA INFORMACIÓN AGROPECUARIA</t>
  </si>
  <si>
    <t>DESCARGAS DE INFORMACIÓN SIPRA</t>
  </si>
  <si>
    <t>(N° de descargas realizadas de información SIPRA en la funcionalidad “exportar capas” en el periodo definido) / (N° de descargas de información SIPRA en la funcionalidad “exportar capas” programadas en el cuatrienio) * 100</t>
  </si>
  <si>
    <t>BASES DE DATOS PRODUCIDAS</t>
  </si>
  <si>
    <t>N° de bases de datos producidas o gestionadas en el periodo definido / 
 N° de bases de datos a ser producidas o gestionadas en el cuatrienio * 100</t>
  </si>
  <si>
    <t>Servicio de gestión de tecnologías de información y comunicación para la planificación del territorio rural para usos agropecuarios en el ámbito nacional TIC.
Producto: Servicio de gestión de información para la planificación agropecuaria Cód. 1704024</t>
  </si>
  <si>
    <t>IMPLEMENTACIÓN DEL MODELO INTEGRADO DE PLANEACIÓN Y GESTIÓN</t>
  </si>
  <si>
    <t>Puntos del índice de desempeño institucional vigencia actual – puntos del índice de desempeño institucional vigencia Línea Base (2018)/  Puntos del índice de desempeño meta cuatrenio *100</t>
  </si>
  <si>
    <t>Fortalecer la gestión institucional del talento humano, administrativa, financiera y de control interno, como apoyo a la orientación de la política pública de planificación y gestión del territorio para usos agropecuarios</t>
  </si>
  <si>
    <r>
      <rPr>
        <b/>
        <sz val="12"/>
        <rFont val="Arial"/>
        <family val="2"/>
      </rPr>
      <t>Mínimo</t>
    </r>
    <r>
      <rPr>
        <sz val="12"/>
        <rFont val="Arial"/>
        <family val="2"/>
      </rPr>
      <t xml:space="preserve">
1) 2019: &lt;=10% (1)
2) 2020: &lt;=20% (2)
3) 2021: &lt;=40% (4)
4) 2022: &lt;=60% (6)
</t>
    </r>
    <r>
      <rPr>
        <b/>
        <sz val="12"/>
        <rFont val="Arial"/>
        <family val="2"/>
      </rPr>
      <t>Satisfactorio</t>
    </r>
    <r>
      <rPr>
        <sz val="12"/>
        <rFont val="Arial"/>
        <family val="2"/>
      </rPr>
      <t xml:space="preserve">
1) 2019: &gt;10% &lt;20% (1.01 – 1.99) 
2) 2020: &gt;20% &lt;40% (2,01 – 3.99)
3) 2021: &gt;40% &lt;60% (4,01 – 5,99)
4) 2022: &gt;60% &lt;100% (6,01 – 9,99)
</t>
    </r>
    <r>
      <rPr>
        <b/>
        <sz val="12"/>
        <rFont val="Arial"/>
        <family val="2"/>
      </rPr>
      <t>Sobresaliente</t>
    </r>
    <r>
      <rPr>
        <sz val="12"/>
        <rFont val="Arial"/>
        <family val="2"/>
      </rPr>
      <t xml:space="preserve">
1) 2019: &gt;=20% (2)
2) 2020: &gt;=40% (4)
3) 2021: &gt;=60% (6)
4) 2022: &gt;=100% (10)</t>
    </r>
  </si>
  <si>
    <t xml:space="preserve">CUMPLIMIENTO PLAN ESTRATÉGICO	</t>
  </si>
  <si>
    <t>Promedio de los % de avance acumulado de los productos establecidos en el Plan Estratégico (2019 – 2022)</t>
  </si>
  <si>
    <t>NO</t>
  </si>
  <si>
    <t>EFECTIVIDAD</t>
  </si>
  <si>
    <r>
      <rPr>
        <b/>
        <sz val="12"/>
        <rFont val="Arial"/>
        <family val="2"/>
      </rPr>
      <t>Mínimo</t>
    </r>
    <r>
      <rPr>
        <sz val="12"/>
        <rFont val="Arial"/>
        <family val="2"/>
      </rPr>
      <t xml:space="preserve">
1) 2019:   &lt;=15% 
2) 2020: &lt;=40%
3) 2021:  &lt;=65% 
4) 2022: &lt;=90% 
</t>
    </r>
    <r>
      <rPr>
        <b/>
        <sz val="12"/>
        <rFont val="Arial"/>
        <family val="2"/>
      </rPr>
      <t>Satisfactorio</t>
    </r>
    <r>
      <rPr>
        <sz val="12"/>
        <rFont val="Arial"/>
        <family val="2"/>
      </rPr>
      <t xml:space="preserve">
1) 2019:   &gt;15% &lt;=19%
2) 2020: &gt;41% &lt;=45% 
3) 2021:  &gt;66% &lt;=70%
4) 2022: &gt;91% &lt;=19% 
</t>
    </r>
    <r>
      <rPr>
        <b/>
        <sz val="12"/>
        <rFont val="Arial"/>
        <family val="2"/>
      </rPr>
      <t>Sobresaliente</t>
    </r>
    <r>
      <rPr>
        <sz val="12"/>
        <rFont val="Arial"/>
        <family val="2"/>
      </rPr>
      <t xml:space="preserve">
1) 2019:   &gt;20%
2) 2020: &gt;45%
3) 2021:  &gt;70%
4) 2022: &gt;95%</t>
    </r>
  </si>
  <si>
    <t>CUMPLIMIENTO PLAN DE ACCIÓN</t>
  </si>
  <si>
    <t xml:space="preserve">Promedio de los % ejecutados de las metas establecidas para los componentes del plan de acción en el periodo evaluado / Promedio de los % programados de las metas establecidas para los componentes del plan de acción en el periodo evaluado * 100 </t>
  </si>
  <si>
    <t xml:space="preserve">Mínimo  &lt; 70 %  
Satisfactorio &gt;= 70 % &lt;= 90
Sobresaliente  &gt;= 90% </t>
  </si>
  <si>
    <t>PROYECTOS DE INVERSIÓN EN EJECUCIÓN</t>
  </si>
  <si>
    <t>Promedio del % acumulado de avance en la ejecución de los productos por proyecto de inversión en el periodo / 
 Promedio del % acumulado programado de avance de los productos por proyecto de inversión en el periodo  * 100</t>
  </si>
  <si>
    <t>TRIMESTRAL</t>
  </si>
  <si>
    <t xml:space="preserve">Sobresaliente </t>
  </si>
  <si>
    <t>Mínimo &lt; 80% 
Satisfactorio &gt;= 80% &lt; 90%
Sobresaliente  &gt;= 90%</t>
  </si>
  <si>
    <t>Para el primer trimestre de la vigencia 2021, el cumplimiento en el avance acumulado de los proyectos de inversion es del 97%, este resultados se ubica en el rango sobresaliente. Para el proyecto GESTUA el avance acumulado para el I trimeste es del 98%, para el proyecto FORTALECIMIENTO  es del 97,85%  y para el proyecto TIC es del 93,87%.</t>
  </si>
  <si>
    <t>CUMPLIMIENTO EN LA REVISIÓN DE PROYECTOS REGULATORIOS</t>
  </si>
  <si>
    <t>Número de proyectos regulatorios revisados en el periodo evaluado 
Número de proyectos regulatorios programados para revisión en el periodo evaluado * 100</t>
  </si>
  <si>
    <t>Gestión con valores para el resultado</t>
  </si>
  <si>
    <t>Mejora Normativa</t>
  </si>
  <si>
    <t>Mínimo  &lt; 90% 
Satisfactorio &gt;= 90% &lt; 95%
Sobresaliente &gt;= 95%</t>
  </si>
  <si>
    <t>DEMANDAS POR LA CAUSA PRIMARIA</t>
  </si>
  <si>
    <t>Número de demandas por la causa primaria de la vigencia actual - Número de demandas por la causa primaria de la vigencia anterior / Número de demandas por la causa primaria de la vigencia anterior * 100</t>
  </si>
  <si>
    <t>Defensa jurídica</t>
  </si>
  <si>
    <t>Mínimo  &gt;=10%
Satisfactorio &gt;0% - &lt; 10%
Sobresaliente &lt;=0%</t>
  </si>
  <si>
    <t>GESTIÓN DE RIESGOS</t>
  </si>
  <si>
    <t>N° de riesgos materializados en el periodo evaluado  /
 N° de riesgos identificados y formalizados en el SG para el periodo evaluado * 100</t>
  </si>
  <si>
    <t>CUATRIMESTRAL</t>
  </si>
  <si>
    <t>Mínimo &gt;  15 % 
Satisfactorio &gt; 5%  &lt;= 15%
Sobresaliente  &lt;= 5%</t>
  </si>
  <si>
    <t xml:space="preserve">Para el primer cuatrimestre de la vigencia 2021, el % de riesgos materializados es 0%, este resultados se ubica en el rango sobresaliente. 
Conforme al cronograma aprobado por el comité CIGDE del 12 de marzo 2021, la asesoría de planeación en su rol de segunda línea de defensa en el aspecto clave gestión de riesgos,  se encuentra ejecutando las actividades para incorporación de los cambios de la nueva metodología de administración de riesgos del DAFP - V5.
</t>
  </si>
  <si>
    <t>ALIANZAS ESTRATÉGICAS FORMALIZADAS CON COOPERANTES Y OTROS SECTORES</t>
  </si>
  <si>
    <t>(N° de alianzas estratégicas formalizadas con cooperantes en el cuatrienio) + (N° de alianzas estratégicas formalizadas con otros sectores en el cuatrienio) /  (N° de alianzas estratégicas programadas con cooperantes para el cuatrienio) + (N° de alianzas estratégicas programadas con otros sectores para el cuatrienio) * 100</t>
  </si>
  <si>
    <t xml:space="preserve">Mínimo  &lt; 100% 
Satisfactorio =100%
Sobresaliente &gt;100% </t>
  </si>
  <si>
    <t>Alianzas Estratégicas</t>
  </si>
  <si>
    <t>SISTEMA DE GESTIÓN IMPLEMENTADO</t>
  </si>
  <si>
    <t>% de Avance ejecutado en la implementación del SG para el periodo definido /
 % de Avance programado en la implementación del SG para el periodo definido * 100</t>
  </si>
  <si>
    <t>Fortalecimiento de la capacidad de desarrollo institucional de la UPRA para la adecuada gestión del territorio rural en el ámbito nacional FORTALECIMIENTO.
Producto: Servicio de Implementación Sistemas de Gestión – Código: 1799060
Indicador: Sistemas de Gestión Implementado - Código: 179906000_x000D_</t>
  </si>
  <si>
    <t>Mínimo &lt; 80%
Satisfactorio &gt;=80% &lt;95%
Sobresaliente &gt;= 95 %</t>
  </si>
  <si>
    <t>Fortalecimiento organizacional y simplificación de procesos</t>
  </si>
  <si>
    <t>ESTRATEGIAS PARA ORGANIZAR Y FORTALECER LA ADMINISTRACIÓN PÚBLICA REALIZADOS - TIC</t>
  </si>
  <si>
    <t xml:space="preserve">% de avance acumulado de ejecución de los proyectos PETIC en el periodo
% de avance programado de los proyectos PETIC para la vigencia </t>
  </si>
  <si>
    <t>Servicio de gestión de tecnologías de información y comunicación para la planificación del territorio rural para usos agropecuarios en el ámbito nacional TIC.
Indicador de Gestión del Proyecto:
Código Indicador: ESTRATEGIAS PARA ORGANIZAR Y FORTALECER LA ADMINISTRACIÓN PÚBLICA REALIZADOS
1000G114</t>
  </si>
  <si>
    <t>Gobierno digital</t>
  </si>
  <si>
    <t>Información y Comunicación</t>
  </si>
  <si>
    <t xml:space="preserve">Gestión de la información estadística </t>
  </si>
  <si>
    <t>INSTRUMENTOS DE POLÍTICA SECTORIAL IMPLEMENTADOS</t>
  </si>
  <si>
    <t>Porcentaje general de avance acumulado para la formulación del instrumento de política sectorial / Porcentaje general programado acumulado para la formulación del instrumento de política sectorial * 100</t>
  </si>
  <si>
    <t>Fortalecimiento de la capacidad de desarrollo institucional de la UPRA para la adecuada gestión del territorio rural en el ámbito nacional GESTUA.
INDICADOR DE GESTIÓN DEL PROYECTO:
Código Indicador: INSTRUMENTOS DE POLÍTICA SECTORIAL IMPLEMENTADOS - 1100G151</t>
  </si>
  <si>
    <t>Mínimo  &lt; 70%
Satisfactorio &gt;=70% &lt;90%
Sobresaliente &gt;= 90 %</t>
  </si>
  <si>
    <t>ESTRATEGIAS PARA ORGANIZAR Y FORTALECER LA ADMINISTRACIÓN PÚBLICA REALIZADOS - FORTALECIMIENTO</t>
  </si>
  <si>
    <t>% de avance ejecutado en el desarrollo de la los políticas MIPG / 
 % de avance programado para el desarrollo de la los políticas MIPG * 100</t>
  </si>
  <si>
    <t>Fortalecimiento de la capacidad de desarrollo institucional de la UPRA para la adecuada gestión del territorio rural en el ámbito nacional FORTALECIMIENTO.
INDICADOR DE GESTIÓN DEL PROYECTO:
Código Indicador: ESTRATEGIAS PARA ORGANIZAR Y FORTALECER LA ADMINISTRACIÓN PÚBLICA REALIZADOS
1000G114</t>
  </si>
  <si>
    <t>Gestión presupuestal y eficiencia del gasto público. (Programar presupuesto)</t>
  </si>
  <si>
    <t>GESTIÓN DEL CONOCIMIENTO Y COMUNICACIONES</t>
  </si>
  <si>
    <t>Talento Humano</t>
  </si>
  <si>
    <t>Gestión estratégica de talento humano</t>
  </si>
  <si>
    <t>GESTIÓN DE SERVICIOS TECNOLÓGICOS</t>
  </si>
  <si>
    <t>APOYO</t>
  </si>
  <si>
    <t>Integridad</t>
  </si>
  <si>
    <t>GESTIÓN FINANCIERA</t>
  </si>
  <si>
    <t>Gestión presupuestal y eficiencia del gasto público. (Ejecutar el presupuesto)</t>
  </si>
  <si>
    <t>GESTIÓN CONTRACTUAL</t>
  </si>
  <si>
    <t>GESTIÓN DEL TALENTO HUMANO</t>
  </si>
  <si>
    <t>Gestión ambiental para el buen uso de los recursos públicos</t>
  </si>
  <si>
    <t>ADMINISTRACIÓN DE BIENES Y SERVICIOS</t>
  </si>
  <si>
    <t>GESTIÓN DOCUMENTAL</t>
  </si>
  <si>
    <t>Gestión documental</t>
  </si>
  <si>
    <t>Gestión del conocimiento e innovación</t>
  </si>
  <si>
    <t>Gestión del conocimiento y la innovación</t>
  </si>
  <si>
    <t>EVALUACIÓN INDEPENCIENTE</t>
  </si>
  <si>
    <t>EVALUACION</t>
  </si>
  <si>
    <t>Control interno</t>
  </si>
  <si>
    <t>ESPECIFICACIONES TÉCNICAS</t>
  </si>
  <si>
    <r>
      <rPr>
        <u/>
        <sz val="12"/>
        <rFont val="Arial"/>
        <family val="2"/>
      </rPr>
      <t xml:space="preserve">       ETd + ETg con revisión metodológica acumulado    </t>
    </r>
    <r>
      <rPr>
        <sz val="12"/>
        <rFont val="Arial"/>
        <family val="2"/>
      </rPr>
      <t xml:space="preserve">  * 100
 ETd + ETg enviadas para revisión acumulado</t>
    </r>
  </si>
  <si>
    <t>Fortalecer la gestión de información agropecuaria y la gestión del conocimiento y comunicaciones para la planificación rural
agropecuaria.</t>
  </si>
  <si>
    <t>Eficacia</t>
  </si>
  <si>
    <t>Mensual</t>
  </si>
  <si>
    <t> </t>
  </si>
  <si>
    <t>Mínimo: &lt;= 60%
Satisfactorio: &gt; 60% &lt; = 80%
Sobresaliente: &gt; 80%</t>
  </si>
  <si>
    <t>Para el periodo comprendido de enero a abril de 2021, de las 30 especificaciones acumuladas que se recibieron para revisión (enero: 0, febrero: 1, marzo: 18 y abril: 30), 24 son de tipo documental y 6 de tipo geográfico. De estas 27 fueron atendidas y obtuvieron aprobación, las restantes 6 se encuentran en proceso de ajustes (primera revisión) por parte del temático.  Por consiguiente para el período de medición, correspondiente al 1er cuatrimestre/2021, se obtiene el 90% de cumplimiento, versus la meta del 100%, evidenciando el indicador en el rango sobresaliente.</t>
  </si>
  <si>
    <t>METADATOS</t>
  </si>
  <si>
    <r>
      <t xml:space="preserve">       </t>
    </r>
    <r>
      <rPr>
        <u/>
        <sz val="12"/>
        <rFont val="Arial"/>
        <family val="2"/>
      </rPr>
      <t xml:space="preserve">      Mtd + Mtg con revisión metodológica acumulado </t>
    </r>
    <r>
      <rPr>
        <sz val="12"/>
        <rFont val="Arial"/>
        <family val="2"/>
      </rPr>
      <t xml:space="preserve">   * 100
 Mtd + Mtg enviadas para revisión acumulado</t>
    </r>
  </si>
  <si>
    <t>Mínimo: &lt; 60%
Satisfactorio: &gt; = 60% &lt; 80%
Sobresaliente: &gt;= 80%</t>
  </si>
  <si>
    <t>Para el periodo comprendido de enero a abril de 2021, se  recibió un total de 10  revisiones metodológicas, 5 metadatos documentales y 5 geográficos. Los metadatos documentales  fueron aprobados correctamente al igual que  los 5 geográficos.  La medición del indicador reporto un 100% de cumplimiento en el rango sobresaliente.</t>
  </si>
  <si>
    <t>REPOSITORIO DE INFORMACIÓN</t>
  </si>
  <si>
    <r>
      <t xml:space="preserve">            </t>
    </r>
    <r>
      <rPr>
        <u/>
        <sz val="12"/>
        <rFont val="Arial"/>
        <family val="2"/>
      </rPr>
      <t xml:space="preserve">  Cantidad de registros sin observaciones </t>
    </r>
    <r>
      <rPr>
        <sz val="12"/>
        <rFont val="Arial"/>
        <family val="2"/>
      </rPr>
      <t xml:space="preserve">   * 100
 Cantidad de registros almacenados</t>
    </r>
  </si>
  <si>
    <t>Trimestral</t>
  </si>
  <si>
    <t>Mínimo: &lt;60%
Satisfactorio: &gt; = 60% &lt; 80%
Sobresaliente: &gt;= 80%</t>
  </si>
  <si>
    <t>El indicador fue medido con base a las modificaciones realizadas a los registros, por motivos de aclaraciones en el insumo, ajuste de la ruta de almacenamiento, o recibo de información anexa posterior a la fecha de almacenamiento. En el mes de enero se realizó la modificación a cuatro registros de datos, en tanto que en febrero y marzo se modificaron tres y dos registros respectivamente. Dado lo anterior, se recibieron 68 registros para almacenar, de los cuales 59 no tuvieron observaciones o modificaciones.
Durante el primer trimestre, la medición del indicador resulta sobresaliente, con un 87% de cumplimiento.</t>
  </si>
  <si>
    <t>ANÁLISIS DE INFORMACIÓN REALIZADOS</t>
  </si>
  <si>
    <r>
      <t xml:space="preserve">           </t>
    </r>
    <r>
      <rPr>
        <u/>
        <sz val="12"/>
        <rFont val="Arial"/>
        <family val="2"/>
      </rPr>
      <t xml:space="preserve">                 Número de análisis acumulados realizados               </t>
    </r>
    <r>
      <rPr>
        <sz val="12"/>
        <rFont val="Arial"/>
        <family val="2"/>
      </rPr>
      <t xml:space="preserve">    * 100
Número de solicitudes de análisis acumulados recibidos</t>
    </r>
  </si>
  <si>
    <t>Fortalecer la orientación de la política pública de planificación y gestión del territorio para usos agropecuarios.</t>
  </si>
  <si>
    <t>Mínimo: &lt;70%
Satisfactorio: &gt;= 70% &lt; 90%
Sobresaliente: &gt;= 90%</t>
  </si>
  <si>
    <t>Durante el primer cuatrimestre del 2021 se recibieron 428 requerimientos de análisis de información, de los cuales se respondieron 428 en este periodo, fueron atendidos de manera oportuna 399 requerimientos y los 29 restantes presentaron un atraso en su entrega debido principalmente a la gran cantidad de requerimientos recibidos en los meses de marzo y Abril, a sus demandas de procesamiento, a dificultad presentada de acceso a SAS y a procesos intermedios de verificación y validación con los temáticos. Es de resaltar que 154 requerimientos se atendieron antes de la fecha requerida. Como resultado al cierre del mes de abril, se obtuvo el 99%, ubicando el indicador de análisis de información realizados, en el rango de sobresaliente.</t>
  </si>
  <si>
    <t>GESTIÓN DE REQUERIMIENTOS DE INFORMACIÓN</t>
  </si>
  <si>
    <r>
      <t xml:space="preserve">               </t>
    </r>
    <r>
      <rPr>
        <u/>
        <sz val="12"/>
        <rFont val="Arial"/>
        <family val="2"/>
      </rPr>
      <t xml:space="preserve">    Cantidad de requerimientos de información gestionados acumulados    </t>
    </r>
    <r>
      <rPr>
        <sz val="12"/>
        <rFont val="Arial"/>
        <family val="2"/>
      </rPr>
      <t xml:space="preserve">    * 100
 Cantidad de requerimientos de información recibidos por GI acumulados</t>
    </r>
  </si>
  <si>
    <t>Mínimo: &lt;60%
Satisfactorio: &gt;= 60% &lt; 80%
Sobresaliente: &gt; = 80%</t>
  </si>
  <si>
    <t xml:space="preserve">Para el primer  trimestre de 2021, se obtuvo un resultado acumulado de 192 requerimientos de información gestionados de 230 requerimientos recibidos, obteniendo un 83% de cumplimiento, ubicándose en un rango sobresaliente. Los restantes (38) requerimientos no se gestionaron este mismo mes, debido a que: 33 se recibieron al final del mes, 1 se acababa de tramitar a la misma entidad-dependencia, por lo que se consideró pertinente esperar para una nueva solicitud; 1 se tenía para descarga, pero por no encontrarse en la página web, fue necesario pasarlo para trámite por oficio y 3 fueron descartados por el solicitante.
Para el mes de abril de 2021, se obtiene un resultado de avance  acumulado de 318 requerimientos de información gestionados, de 335 requerimientos de información recibidos. Los restantes (17) no se gestionaron debido a que: 8 fueron recibidos al final del mes y 9 fueron descartados por parte del solicitante. Estos últimos, corresponden a 4 del mes de marzo y 5 del mes de abril. </t>
  </si>
  <si>
    <t>ESTRATEGIAS DE USO Y APROPIACIÓN</t>
  </si>
  <si>
    <r>
      <t xml:space="preserve">            </t>
    </r>
    <r>
      <rPr>
        <u/>
        <sz val="12"/>
        <rFont val="Arial"/>
        <family val="2"/>
      </rPr>
      <t xml:space="preserve">   Estrategias de uso y apropiación atendidas  </t>
    </r>
    <r>
      <rPr>
        <sz val="12"/>
        <rFont val="Arial"/>
        <family val="2"/>
      </rPr>
      <t xml:space="preserve">    * 100
 Estrategias de uso y apropiación requeridas</t>
    </r>
  </si>
  <si>
    <t>Semestral</t>
  </si>
  <si>
    <t>Mínimo: &lt;70%
Satisfactorio: &gt;=70% &lt;90%
Sobresaliente: &gt;=90%</t>
  </si>
  <si>
    <t>FUNCIONALIDADES DESARROLLADAS</t>
  </si>
  <si>
    <r>
      <rPr>
        <u/>
        <sz val="12"/>
        <rFont val="Arial"/>
        <family val="2"/>
      </rPr>
      <t xml:space="preserve">                               Funcionalidades desarrolladas                   </t>
    </r>
    <r>
      <rPr>
        <sz val="12"/>
        <rFont val="Arial"/>
        <family val="2"/>
      </rPr>
      <t xml:space="preserve">   * 100
 Requerimientos de funcionalidades para desarrollar</t>
    </r>
  </si>
  <si>
    <t>Mejorar la gestión de conocimiento e innovación en tecnologías de información y comunicaciones para la planificación rural
agropecuaria.</t>
  </si>
  <si>
    <t>Mínimo: &lt; 60%
Satisfactorio: &gt;= 60% &lt; 80%
Sobresaliente: &gt; =80%</t>
  </si>
  <si>
    <t>DOCUMENTO DE PLANEACIÓN ELABORADOS</t>
  </si>
  <si>
    <r>
      <t xml:space="preserve">             </t>
    </r>
    <r>
      <rPr>
        <u/>
        <sz val="11"/>
        <rFont val="Arial"/>
        <family val="2"/>
      </rPr>
      <t xml:space="preserve">              Número de documentos de planeación elaborados en el periodo definido             </t>
    </r>
    <r>
      <rPr>
        <sz val="11"/>
        <rFont val="Arial"/>
        <family val="2"/>
      </rPr>
      <t xml:space="preserve"> * 100%
 Número de documentos de planeación programados a ser elaborados en el cuatrienio</t>
    </r>
  </si>
  <si>
    <t>Servicio de gestión de tecnologías de información y comunicación para la planificación del territorio rural para usos
agropecuarios en el ámbito nacional TIC.
Indicador producto del Proyecto: Documento de Planeación. Cód. 1704003</t>
  </si>
  <si>
    <t>Anual</t>
  </si>
  <si>
    <t>Mínimo: 
1) &lt;12,5%
2) &lt;=25%
3) &lt;=50%
4) &lt;=75%
Satisfactorio: 
1) &gt;=12,5% &lt;25%
2) &gt;25% &lt;50%
3) &gt;50% &lt;75%
4) &gt;75% &lt;100%
Sobresaliente: 
1) &gt;=25%
2) &gt;=50%
3) &gt;=75%
4) &gt;=100%</t>
  </si>
  <si>
    <t>USUARIOS DEL SISTEMA</t>
  </si>
  <si>
    <r>
      <t xml:space="preserve">                 </t>
    </r>
    <r>
      <rPr>
        <u/>
        <sz val="12"/>
        <rFont val="Arial"/>
        <family val="2"/>
      </rPr>
      <t xml:space="preserve">        Número de usuarios que acceden al SIPRA en el periodo definido         </t>
    </r>
    <r>
      <rPr>
        <sz val="12"/>
        <rFont val="Arial"/>
        <family val="2"/>
      </rPr>
      <t xml:space="preserve"> * 100%
 Número de usuarios que acceden al SIPRA programados en el cuatrienio</t>
    </r>
  </si>
  <si>
    <t>Servicio de gestión de tecnologías de información y comunicación para la planificación del territorio rural para usos
agropecuarios en el ámbito nacional TIC.
Indicador producto del Proyecto: Servicio de información para la planificación agropecuaria. Cód. 1704022</t>
  </si>
  <si>
    <t>DOCUMENTOS PARA LA PLANEACIÓN ESTRATÉGICA EN TI</t>
  </si>
  <si>
    <r>
      <t xml:space="preserve">       </t>
    </r>
    <r>
      <rPr>
        <u/>
        <sz val="9"/>
        <rFont val="Arial"/>
        <family val="2"/>
      </rPr>
      <t xml:space="preserve">            Número de documentos para la planeación estratégica en TI elaborados en el periodo definido         </t>
    </r>
    <r>
      <rPr>
        <sz val="9"/>
        <rFont val="Arial"/>
        <family val="2"/>
      </rPr>
      <t>* 100%
 Número de documentos para la planeación estratégica en TI programados a ser elaborados en el cuatrienio</t>
    </r>
  </si>
  <si>
    <t>Fortalecimiento de la capacidad de desarrollo institucional de la UPRA para la adecuada gestión del territorio rural en el ámbito nacional FORTALECIMIENTO
Indicador producto del Proyecto: Documento para la planeación estratégica en TI, Cód.: 1799064.</t>
  </si>
  <si>
    <t>SERVICIO DE INFORMACIÓN IMPLEMENTADOS</t>
  </si>
  <si>
    <r>
      <t xml:space="preserve">       </t>
    </r>
    <r>
      <rPr>
        <u/>
        <sz val="10"/>
        <rFont val="Arial"/>
        <family val="2"/>
      </rPr>
      <t xml:space="preserve">  Porcentaje ejecutado de Servicios de información implementados en el periodo definido   </t>
    </r>
    <r>
      <rPr>
        <sz val="10"/>
        <rFont val="Arial"/>
        <family val="2"/>
      </rPr>
      <t>* 100%
 Porcentaje programado de Servicios de información a ser implementados en el cuatrienio</t>
    </r>
  </si>
  <si>
    <t>Fortalecimiento de la capacidad de desarrollo institucional de la UPRA para la adecuada gestión del territorio rural en el ámbito nacional FORTALECIMIENTO
Indicador producto del Proyecto: Servicios de información implementados, Cód.: 1799063.</t>
  </si>
  <si>
    <t xml:space="preserve"> JORNADAS DE SENSIBILIZACIÓN DE INNOVACIÓN</t>
  </si>
  <si>
    <r>
      <t xml:space="preserve">               </t>
    </r>
    <r>
      <rPr>
        <u/>
        <sz val="12"/>
        <rFont val="Arial"/>
        <family val="2"/>
      </rPr>
      <t xml:space="preserve">    Número de jornadas realizadas   </t>
    </r>
    <r>
      <rPr>
        <sz val="12"/>
        <rFont val="Arial"/>
        <family val="2"/>
      </rPr>
      <t xml:space="preserve"> * 100%
 Número de jornadas programadas</t>
    </r>
  </si>
  <si>
    <t>NA</t>
  </si>
  <si>
    <t>Efectividad</t>
  </si>
  <si>
    <t>Mínimo: &lt; 70%
Satisfactorio: &gt; = 70% - &lt; 90%
Sobresaliente: &gt; = 90%</t>
  </si>
  <si>
    <t>Transparencia, acceso a la información pública y lucha contra la corrupción</t>
  </si>
  <si>
    <t>EFECTIVIDAD DE LA COMUNICACIÓN INTERNA</t>
  </si>
  <si>
    <r>
      <rPr>
        <u/>
        <sz val="12"/>
        <rFont val="Arial"/>
        <family val="2"/>
      </rPr>
      <t xml:space="preserve">Número de encuestas con calificación de 4 y 5 </t>
    </r>
    <r>
      <rPr>
        <sz val="12"/>
        <rFont val="Arial"/>
        <family val="2"/>
      </rPr>
      <t>* 100%
Total de encuestas con respuesta</t>
    </r>
  </si>
  <si>
    <t>Mínimo: &lt;60%
Satisfactorio: &gt;=60% - &lt;90%
Sobresaliente: &gt;=90%</t>
  </si>
  <si>
    <t>Participación ciudadana en la gestión pública</t>
  </si>
  <si>
    <t>MENCIONES DE LA UPRA EN MEDIOS</t>
  </si>
  <si>
    <r>
      <rPr>
        <u/>
        <sz val="12"/>
        <rFont val="Arial"/>
        <family val="2"/>
      </rPr>
      <t>Número de menciones (positivas/neutrales) de la UPRA en medios</t>
    </r>
    <r>
      <rPr>
        <sz val="12"/>
        <rFont val="Arial"/>
        <family val="2"/>
      </rPr>
      <t xml:space="preserve"> * 100%
Número total de menciones en medios</t>
    </r>
  </si>
  <si>
    <t>SATISFACCIÓN DE USUARIOS FRENTE A LOS PRODUCTOS UPRA</t>
  </si>
  <si>
    <r>
      <rPr>
        <u/>
        <sz val="10"/>
        <rFont val="Arial"/>
        <family val="2"/>
      </rPr>
      <t>Número de encuestas con respuestas (si recomendarían el producto y/o si lo consideran útil)</t>
    </r>
    <r>
      <rPr>
        <sz val="10"/>
        <rFont val="Arial"/>
        <family val="2"/>
      </rPr>
      <t xml:space="preserve"> * 100%
Número total de encuestas diligenciadas</t>
    </r>
  </si>
  <si>
    <t>PERSONAS CAPACITADAS</t>
  </si>
  <si>
    <r>
      <t xml:space="preserve">                    </t>
    </r>
    <r>
      <rPr>
        <u/>
        <sz val="12"/>
        <rFont val="Arial"/>
        <family val="2"/>
      </rPr>
      <t xml:space="preserve">                Número de personas capacitadas en el periodo definido            </t>
    </r>
    <r>
      <rPr>
        <sz val="12"/>
        <rFont val="Arial"/>
        <family val="2"/>
      </rPr>
      <t xml:space="preserve">     * 100%
 Número de personas programadas a ser capacitadas en el cuatrienio</t>
    </r>
  </si>
  <si>
    <t>Fortalecimiento de la capacidad de desarrollo institucional de la UPRA para la adecuada gestión del territorio rural en el
ámbito nacional FORTALECIMIENTO.
Indicador producto del Proyecto: Servicio de Educación Informal para la Gestión Administrativa Cód.: 1799058</t>
  </si>
  <si>
    <t>EVENTOS REALIZADOS</t>
  </si>
  <si>
    <r>
      <t xml:space="preserve">              </t>
    </r>
    <r>
      <rPr>
        <u/>
        <sz val="12"/>
        <rFont val="Arial"/>
        <family val="2"/>
      </rPr>
      <t xml:space="preserve">                 Número de eventos realizados en el periodo definido             </t>
    </r>
    <r>
      <rPr>
        <sz val="12"/>
        <rFont val="Arial"/>
        <family val="2"/>
      </rPr>
      <t xml:space="preserve"> * 100%
 Número de eventos programados a ser realizados en el cuatrienio</t>
    </r>
  </si>
  <si>
    <t>Servicio de gestión de tecnologías de información y comunicación para la planificación del territorio rural para usos
agropecuarios en el ámbito nacional TIC.
Indicador producto del Proyecto: Servicio de apoyo a la gestión de conocimiento y comunicaciones. Cód. 1704025</t>
  </si>
  <si>
    <t>DOCUMENTOS DE PLANEACIÓN ELABORADOS: LINEAMIENTOS, CRITERIOS E INSTRUMENTOS PARA EL ORDENAMIENTO PRODUCTIVO Y SOCIAL DE LA PROPIEDAD RURAL DE LA CATEGORÍA NACIONAL</t>
  </si>
  <si>
    <t>(N° de documentos de planeación (LCI) de la categoría nacional elaborados en el periodo definido) / 
 (N° de documentos de planeación (LCI) de la categoría nacional programados para el cuatrienio)  * 100</t>
  </si>
  <si>
    <t>Fortalecimiento de la capacidad de desarrollo institucional de la UPRA para la adecuada gestión del territorio rural en el ámbito nacional GESTUA
Producto: Documentos de planeación elaborados. 170400300 - Planificación Ámbito Nacional</t>
  </si>
  <si>
    <r>
      <rPr>
        <b/>
        <sz val="12"/>
        <rFont val="Arial"/>
        <family val="2"/>
      </rPr>
      <t>Mínimo</t>
    </r>
    <r>
      <rPr>
        <sz val="12"/>
        <rFont val="Arial"/>
        <family val="2"/>
      </rPr>
      <t xml:space="preserve">
1) 2019:   &lt;=0% (0) 
2) 2020: 
3) 2021:  
4) 2022: 
</t>
    </r>
    <r>
      <rPr>
        <b/>
        <sz val="12"/>
        <rFont val="Arial"/>
        <family val="2"/>
      </rPr>
      <t>Satisfactorio</t>
    </r>
    <r>
      <rPr>
        <sz val="12"/>
        <rFont val="Arial"/>
        <family val="2"/>
      </rPr>
      <t xml:space="preserve">
1) 2019:   
2) 2020: &lt;=25% (1) 
3) 2021:  &lt;=50% (2)
4) 2022: &lt;=75% (3)
</t>
    </r>
    <r>
      <rPr>
        <b/>
        <sz val="12"/>
        <rFont val="Arial"/>
        <family val="2"/>
      </rPr>
      <t>Sobresaliente</t>
    </r>
    <r>
      <rPr>
        <sz val="12"/>
        <rFont val="Arial"/>
        <family val="2"/>
      </rPr>
      <t xml:space="preserve">
1) 2019:   &gt;=25% (1)
2) 2020: &gt;=50% (2)
3) 2021:  &gt;=75% (3)
4) 2022: &gt;=100% (4)</t>
    </r>
  </si>
  <si>
    <t>AVANCE EN LA GENERACIÓN DE PRODUCTOS DEL ÁMBITO NACIONAL</t>
  </si>
  <si>
    <t>Porcentaje general de avance acumulado de generación de productos del ámbito nacional para el periodo de medición /  Porcentaje general programado acumulado de generación del producto del ámbito nacional para el periodo de medición * 100</t>
  </si>
  <si>
    <t>Para el primer trimestre de 2021 se presenta un cumplimiento del 98% situándose en un rango sobresaliente el avance en la generación de productos del ámbito nacional.  La brecha para lograr el cumplimiento del 100% se debió a que algunas tareas de los productos están en proceso de validación. En general, el avance en el desarrollo de los productos durante el primer trimestre estuvo de acuerdo con lo programado</t>
  </si>
  <si>
    <t>AVANCE EN LA GENERACIÓN DE PRODUCTOS DEL ÁMBITO TERRITORIAL</t>
  </si>
  <si>
    <t>Porcentaje general de avance acumulado de generación de productos del ámbito territorial para el periodo de medición /  Porcentaje general programado acumulado de generación del producto del ámbito territorial para el periodo de medición  * 100</t>
  </si>
  <si>
    <t>Para el primer trimestre de 2021 se presenta un cumplimiento del 100% situándose en un rango sobresaliente el avance en la generación de productos del ámbito territorial. 
El desarrollo de los productos durante el primer trimestre estuvo de acuerdo con lo programado</t>
  </si>
  <si>
    <t>EVENTOS DE TRANSFERENCIA DE INFORMACIÓN Y/O CONOCIMIENTO A LOS FUNCIONARIOS DEPARTAMENTALES</t>
  </si>
  <si>
    <t>(N° de eventos de transferencia de información y/o conocimiento a los funcionarios departamentales realizados en el periodo definido) /  (N° de eventos de transferencia de información y/o conocimiento a los funcionarios departamentales programados para el cuatrienio)  * 100</t>
  </si>
  <si>
    <t>Fortalecimiento de la capacidad de desarrollo institucional de la UPRA para la adecuada gestión del territorio rural en el
ámbito nacional GESTUA
Producto: Servicio de apoyo a la gestión de conocimiento y comunicaciones - 170402500</t>
  </si>
  <si>
    <r>
      <rPr>
        <b/>
        <sz val="12"/>
        <rFont val="Arial"/>
        <family val="2"/>
      </rPr>
      <t>Mínimo</t>
    </r>
    <r>
      <rPr>
        <sz val="12"/>
        <rFont val="Arial"/>
        <family val="2"/>
      </rPr>
      <t xml:space="preserve">
1) 2019:   &lt;12,5% (0)
2) 2020: &lt;=25% (2)
3) 2021:  &lt;=50% (4)
4) 2022: &lt;=75% (6)
</t>
    </r>
    <r>
      <rPr>
        <b/>
        <sz val="12"/>
        <rFont val="Arial"/>
        <family val="2"/>
      </rPr>
      <t xml:space="preserve">Satisfactorio
</t>
    </r>
    <r>
      <rPr>
        <sz val="12"/>
        <rFont val="Arial"/>
        <family val="2"/>
      </rPr>
      <t xml:space="preserve">1) 2019:   &gt;=12,5% &lt;25% (1)
2) 2020: &gt;25% &lt;50% (3) 
3) 2021:  &gt;50% &lt;75% (5)
4) 2022: &gt;75% &lt;100% (7) 
</t>
    </r>
    <r>
      <rPr>
        <b/>
        <sz val="12"/>
        <rFont val="Arial"/>
        <family val="2"/>
      </rPr>
      <t xml:space="preserve">Sobresaliente
</t>
    </r>
    <r>
      <rPr>
        <sz val="12"/>
        <rFont val="Arial"/>
        <family val="2"/>
      </rPr>
      <t>1) 2019:   &gt;=25% (2)
2) 2020: &gt;=50% (4)
3) 2021:  &gt;=75% (6)
4) 2022: &gt;=100% (8)</t>
    </r>
  </si>
  <si>
    <t xml:space="preserve"> INCIDENTES DE SEGURIDAD</t>
  </si>
  <si>
    <r>
      <t xml:space="preserve">              </t>
    </r>
    <r>
      <rPr>
        <u/>
        <sz val="12"/>
        <rFont val="Arial"/>
        <family val="2"/>
      </rPr>
      <t>Número de incidentes de seguridad de la Información atendidos en el mes</t>
    </r>
    <r>
      <rPr>
        <sz val="12"/>
        <rFont val="Arial"/>
        <family val="2"/>
      </rPr>
      <t xml:space="preserve">   * 100
 Total de incidentes de seguridad de la información reportados en el mes</t>
    </r>
  </si>
  <si>
    <t>Mínimo: &lt; 80%
Satisfactorio: &gt;= 80% &lt; 90%
Sobresaliente: &gt;= 90%</t>
  </si>
  <si>
    <t>Para el primer trimestre de 2021, se atendieron un acumulado de 6 incidentes de seguridad de la información de 6 incidentes de seguridad de la información reportados en el periodo de medición obteniendo el 100% de cumplimiento de la meta, colocando el indicador en el rango sobresaliente. Como avance al mes de abril, se atendieron un acumulado de  8 incidentes de seguridad de información de 8 incidentes reportados hasta este mes.</t>
  </si>
  <si>
    <t xml:space="preserve"> COPIAS DE RESPALDO</t>
  </si>
  <si>
    <r>
      <t xml:space="preserve">            </t>
    </r>
    <r>
      <rPr>
        <u/>
        <sz val="12"/>
        <rFont val="Arial"/>
        <family val="2"/>
      </rPr>
      <t xml:space="preserve">                  Número de GB con copia de respaldo en el periodo de medición               </t>
    </r>
    <r>
      <rPr>
        <sz val="12"/>
        <rFont val="Arial"/>
        <family val="2"/>
      </rPr>
      <t xml:space="preserve">  *100
 Número de GB con copia de respaldo programadas en el periodo de medición)</t>
    </r>
  </si>
  <si>
    <t>La medición para el período del primer trimestre de 2021 corresponde a un acumulado de  50.481 GB con copias de respaldo de 52.583 GB con copia de respaldo programadas, obteniendo como resultado el 96% en el periodo de medición, ubicando el indicador de Copias de Respaldo en el rango Sobresaliente. Como avance al mes se abril, se acumularon 70.847 GB de 73.259 GB programadas. Los datos de copias de respaldo obedecen a Máquinas Virtuales, Bases de Datos, repositorios (Unidad U, Transferencias, Unidad H y W de Análisis, Backup de Configuración de equipos Activos).</t>
  </si>
  <si>
    <t>Seguridad digital</t>
  </si>
  <si>
    <t>INDICE DE CAPACIDAD EN LA PRESTACIÓN DE SERVICIOS DE TECNOLOGIA</t>
  </si>
  <si>
    <r>
      <t xml:space="preserve">         </t>
    </r>
    <r>
      <rPr>
        <u/>
        <sz val="10"/>
        <rFont val="Arial"/>
        <family val="2"/>
      </rPr>
      <t xml:space="preserve">       Índice de capacidad en la prestación de servicios de tecnología en el período definido   </t>
    </r>
    <r>
      <rPr>
        <sz val="10"/>
        <rFont val="Arial"/>
        <family val="2"/>
      </rPr>
      <t>* 100%
 Índice de capacidad en la prestación de servicios de tecnología programado en el cuatrienio</t>
    </r>
  </si>
  <si>
    <t>Fortalecimiento de la capacidad de desarrollo institucional de la UPRA para la adecuada gestión del territorio rural en el ámbito nacional FORTALECIMIENTO. 
Indicador producto del Proyecto: Servicios tecnológicos Cód: 1799065</t>
  </si>
  <si>
    <t>Mínimo: 
1) &lt;40%
2) &lt;40%
3) &lt;40%
4) &lt;40%
Satisfactorio: 
1) &gt;=40% &lt;72%
2) &gt;=40% &lt;72%
3) &gt;=40% &lt;72%
4) &gt;=40% &lt;72%
Sobresaliente: 
1) &gt;=72% (100%)
2) &gt;=72% (100%)
3) &gt;=72% (100%)
4) &gt;=72% (100%)</t>
  </si>
  <si>
    <t>ANÁLISIS DE VULNERABILIDADES</t>
  </si>
  <si>
    <r>
      <t xml:space="preserve">         </t>
    </r>
    <r>
      <rPr>
        <u/>
        <sz val="9"/>
        <rFont val="Arial"/>
        <family val="2"/>
      </rPr>
      <t xml:space="preserve">              _ Número vulnerabilidades mitigadas __       </t>
    </r>
    <r>
      <rPr>
        <sz val="9"/>
        <rFont val="Arial"/>
        <family val="2"/>
      </rPr>
      <t xml:space="preserve"> * 100
 Total de vulnerabilidades encontrados en los análisis </t>
    </r>
  </si>
  <si>
    <t>Eficiencia</t>
  </si>
  <si>
    <t>Mínimo: &lt; 85%
Satisfactorio: &gt;= 85% &lt; 90%
Sobresaliente: &gt;= 90%</t>
  </si>
  <si>
    <t>EJECUCIÓN DE PAC</t>
  </si>
  <si>
    <t>Pagos ejecutados en el periodo /  
 Pagos proyectados en el periodo *100</t>
  </si>
  <si>
    <t>ECONOMÍA</t>
  </si>
  <si>
    <t>MENSUAL</t>
  </si>
  <si>
    <t>Mínimo &lt;=70%
Satisfactorio &gt;70% &lt;90%
Sobresaliente  &gt;= 90%</t>
  </si>
  <si>
    <t>ENERO:  Para este mes la ejecucion del PAC de la Entidad fue de 82% frente a lo proyectado, este resultado se ubica en un rango Satisfactorio. La razon por la que no se ejecuto el 100% corresponde a que el Ministerio de Hacienda para gastos de personal aprobo mayores recursos de lo solicitado, y en relacion con gstos generale no se realzaron todos los pagos a proveedores que se tenian estipulados en la proyeccion.
FEBRERO Y MARZO: Para estos meses la ejecucion del PAC de la Entidad fue de 98% y 99% respectivamente frente a lo proyectado, este resultado se ubica en un rango Sobresaliente.
Nota: La medición del indicador se realiza mes vencido, luego del cierre del respectivo periodo</t>
  </si>
  <si>
    <t>EJECUCIÓN PRESUPUESTAL</t>
  </si>
  <si>
    <t>Presupuesto UPRA ejecutado en el periodo 
 Presupuesto UPRA proyectado en el periodo * 100</t>
  </si>
  <si>
    <t>Como se evidencia, la UPRA en el primer trimestre, Presenta una ejecución de apropiación libre de afectación y disponible de forma ascendente, iniciando en enero, con la superación de la meta programada en el acuerdo de la gestión del 1%, en donde se proyectaron en ejecución $5.421.431. 090.oo y ejecutaron $5.733.559.784. oo, presentando un rango en el indicador de ejecución presupuestal sobresaliente con el 106%, del resultado en la medición del indicador por frecuencia.
En cuanto al mes de febrero se presentó un rezago frente al acuerdo de gestión del -8%, debido a qué: en los de Gastos de funcionamiento, se da la renuncia de varios funcionarios de la UPRA, y por qué,  la proyección del acuerdo de gestión es mayor a la contratación de gastos de adquisición de bienes y servicios, situación que se repite en los gastos de Inversión, en donde el proyecto con mayor rezago corresponde a TIC con -5% ejecutado, sin embrago, la unidad respecto a la indicador de ejecución presupuestal es satisfactorio con un 88% del resultado en la medición del indicador por frecuencia, producto de la comparación de la apropiación ejecutada del $18.704.232.560 frente a la meta de $21.306.997.573 .
Por último, en el mes de marzo y de forma acumulada, la unidad presenta una ejecución total en compromisos de $22.336.775.089, lo que equivale al 69%, frente a la meta de ejecución que plantaron en el acuerdo de gestión de $23.392.165.705 correspondiente al 73%, presentando un rezago frente al acuerdo de gestión del -3%, situación que se presenta porque, en Gastos de funcionamiento, aun no se cubren la totalidad de vacantes de los funcionarios que  renunciaron en enero y febrero,, y ademas por qué  la proyección del acuerdo de gestión es mayor a la contratación de gastos de adquisición de bienes y servicios, situación que se repitio en los gastos de Inversión, en donde el proyecto con mayor rezago corresponde a Fortalecimiento con -3% ejecutado, sin embrago, la unidad respecto a la indicador de ejecución presupuestal es sobresaliente con un 95% de resultado en la medición del indicador por frecuencia.
Nota: La medición del indicador se realiza mes vencido, luego del cierre del respectivo periodo</t>
  </si>
  <si>
    <t>EJECUCIÓN PRESUPUESTO DE GASTOS</t>
  </si>
  <si>
    <t>Presupuesto de gastos ejecutado (Obl)  / 
 Presupuesto de gastos aprobado * 100
Comparación: Ejecución presupuesto de gastos Actual -. Ejecución presupuesto de gastos Vigencia Anterior</t>
  </si>
  <si>
    <t xml:space="preserve">Satisfactorio </t>
  </si>
  <si>
    <t>Mínimo &lt;= 0%
Satisfactorio &gt; 0% &lt;= 2%
Sobresaliente  &gt; 2%</t>
  </si>
  <si>
    <t>Enero: En este periodo se ha ejecutado el 1,84% del presupuesto aprobado, este indice aumenta en un 0,15% con respecto al año 2020, indicando que el nivel presupuestal para este perido se encuentra en un rango satisfactorio.
Febrero:  En este periodo se ha ejecutado el 4,17% del presupuesto aprobado, este indice aumenta en un 0,06% con respecto al año 2020, indicando que el nivel presupuestal para este perido se encuentra en un rango sobresaliente.
Marzo:  En este periodo se ha ejecutado el 9,57% del presupuesto aprobado, este indice aumenta en un 1,05% con respecto al año 2020, indicando que el nivel presupuestal para este perido se encuentra en un rango sobresaliente.
Nota: La medición del indicador se realiza una vez formalizados los estados financieros del respectivo periodo</t>
  </si>
  <si>
    <t>NIVEL DE COMPROMISO PRESUPUESTAL</t>
  </si>
  <si>
    <t>Presupuesto de gastos comprometido / 
 Presupuesto de gastos aprobado * 100
Comparación: Nivel de Compromiso Presupuestal Actual -. Nivel de Compromiso Presupuestal Vigencia Anterior</t>
  </si>
  <si>
    <t>Enero: En este periodo el nivel de compromiso presupuestal fue de 17,80%, en comparación con la vigencia anterior del mismo periodo  tuvo una diferencia de 6%, indicando que el nivel presupuestal para este perido se encuentra en un rango sobresaliente 
Febrero:  En este periodo el nivel de compromiso presupuestal fue de 58.07% en comparación con la vigencia anterior del mismo periodo  tuvo una diferencia de 18%, indicando que el nivel presupuestal para este perido se encuentra en un rango sobresaliente 
Marzo:  En este periodo el nivel de compromiso presupuestal fue de 69,34%, en comparación con la vigencia anterior del mismo periodo  tuvo una diferencia de 66%, indicando que el nivel presupuestal para este perido se encuentra en un rango sobresaliente 
Nota: La medición del indicador se realiza una vez formalizados los estados financieros del respectivo periodo</t>
  </si>
  <si>
    <t>VARIACIÓN EN LOS PAGOS</t>
  </si>
  <si>
    <t xml:space="preserve">Pagos ejecutados en el periodo actual / 
 Pagos ejecutados en el periodo anterior * 100 </t>
  </si>
  <si>
    <t>Mínimo &lt; 95 % 
Satisfactorio &gt; =95 &lt; 100% 
Sobresaliente  &gt; = 100%</t>
  </si>
  <si>
    <t>Enero: En este periodo los pagos presentaron una variación del 116,48% frente al 2020, este indice aumento en un 20,79% frente a la variación del año 2020, indicando que el nivel de pagos para este perido se encuentra en un rango sobresaliente.
Febrero: En este periodo los pagos presentaron una variación del 104,97% frente al 2020, este indice aumento en un -0,92% frente a la variación del año 2020, indicando que el nivel de pagos para este perido se encuentra en un rango sobresaliente.
Marzo: En este periodo los pagos presentaron una variación del 117,55% frente al 2020, este indice aumento en un 31,57% frente a la variación del año 2020, indicando que el nivel de pagos para este perido se encuentra en un rango sobresaliente.
Nota: La medición del indicador se realiza una vez formalizados los estados financieros del respectivo periodo</t>
  </si>
  <si>
    <t xml:space="preserve">VARIACIÓN EN LOS GASTOS </t>
  </si>
  <si>
    <t>Gastos ejecutados en el periodo actual /  
Gastos ejecutados en el periodo anterior *100</t>
  </si>
  <si>
    <t>Enero: En este periodo los gastos presentaron una variación del 116,48% frente al 2021, este indice aumento en un 20,79% frente a la variación del año 2020. Se ubica en un rango sobresaliente 
Febrero: En este periodo los gastos presentaron una variación del 108,78% frente al 2021, este indice aumento en un 17,73% frente a la variación del año 2020. Se ubica en un rango sobresaliente 
Marzo: En este periodo los gastos presentaron una variación del 120,31% frente al 2021, este indice aumento en un 34,15% frente a la variación del año 2020. Se ubica en un rango sobresaliente 
Nota: La medición del indicador se realiza una vez formalizados los estados financieros del respectivo periodo</t>
  </si>
  <si>
    <t xml:space="preserve">CUMPLIMIENTO PLAN DE BIENESTAR E INCENTIVOS </t>
  </si>
  <si>
    <t># de actividades del plan de bienestar e incentivos ejecutadas /  
# de actividades del plan de bienestar e incentivos programadas *100</t>
  </si>
  <si>
    <t>Mínimo &lt;60%
Satisfactorio &gt;=60% &lt;80%
Sobresaliente &gt;=80%</t>
  </si>
  <si>
    <t>PARTICIPACIÓN EN LA ACTIVIDADES DE BIENESTAR E INCENTIVOS PLANEADAS</t>
  </si>
  <si>
    <t># de personas participantes en las actividades ejecutadas durante el periodo  /  
# de personas planeadas para las actividades durante el periodo *100</t>
  </si>
  <si>
    <t>Mínimo &lt; 60 % 
Satisfactorio &gt; = 60 % &lt; 80% 
Sobresaliente  &gt; = 80%</t>
  </si>
  <si>
    <t>Para el primer trimestre de la vigencia 2021, el resultado del indicador fue del 71%, ubicandose en un rango satisfactorio. Se tuvieron en cuenta las asistencias a las siguientes actividades del Plan de Bienestar e Incentivos, realizadas en su totalidad en línea y virtuales:
Enero no se programaron actividades. 
Febrero: cumpleaños servidores y Simposio Matrimonio y Familia. 
Marzo: cumpleaños servidores, Día de la mujer, Día del hombre, Día de la familia, Entorno saludable, actividad ansiedad y depresión, Agricultura urbana, Protocolo alternancia laboral/Teletrabajo.</t>
  </si>
  <si>
    <t>SATISFACCIÓN ACTIVIDADES DEL PLAN DE BIENESTAR E INCENTIVOS</t>
  </si>
  <si>
    <t># de encuestas diligenciadas con un promedio entre 4 y 5 durante el periodo /  
# de encuestas diligenciadas durante el periodo *100</t>
  </si>
  <si>
    <t>Para el primer trimestre de la vigencia 2021 el resultado del indicador fue del 100%, ubicandose en un rango satisfactorio. Se evaluaron las siguientes acividades:
Marzo: Día de la Mujer, Día del Hombre, Entorno saludable (cáncer de mama). Las demás actividades realizadas tienen varias sesiones y se evaluarán al finalizarlas en su totalidad.</t>
  </si>
  <si>
    <t>CUMPLIMIENTO PLAN ANUAL DE TRABAJO SST</t>
  </si>
  <si>
    <t>Actividades del plan de trabajo anual del SST realizadas /  
Actividades del plan de trabajo anual del SST planeadas *100</t>
  </si>
  <si>
    <t>EFICIENCIA</t>
  </si>
  <si>
    <t>Mínimo &lt; 60 % 
Satisfactorio &gt; = 60 % &lt; = 85% 
Sobresaliente  &gt; 85%</t>
  </si>
  <si>
    <t xml:space="preserve">Febrero: Se ejecuta el 93 % de las actividades planeadas, debido a la imposibilidad de ejecutar algunas actividades por las condiciones de Emergencia Sanitaria.
Marzo: Se cumple con el 81 % de la ejecución de las actividades propuestas, puesto que por los temas actuales de Emergencia Sanitaria y revisión de Plan de Trabajo con POSITIVA Aliado estratégico, se reprograman 7 actividades a ejecutar a lo largo del año. 
Abril: Se cumple con el 81 % de la ejecución de las actividades programadas, puesto que otras actividades requireron más tiempo de ejecución y los cambios al interior del área no permiten la ejecución de 6 actividades. Estas se reprograman para su ejeución a lo largo de los meses siguientes. 
De acuerdo al resultado del indicador acumulado para cumplimiento del Plan SST 2021 con corte 30 de Abril, este se encuentra en el rango de satisfactorio, con un cumplimiento acumulado del 85 %.   </t>
  </si>
  <si>
    <t>IMPLEMENTACIÓN DEL PLAN SST</t>
  </si>
  <si>
    <t>% promedio de participación en eventos SST * % promedio percepción pertinencia de evento SST * % promedio de percepción de impacto de los eventos SST</t>
  </si>
  <si>
    <t>Mínimo &lt; 50 %
Satisfactorio  &gt; = 50 % y &lt; = 75 %
Sobresaliente &gt; 75 %</t>
  </si>
  <si>
    <t>AUSENTISMO POR CAUSA MÉDICA</t>
  </si>
  <si>
    <t>Dias perdidos con incapacidad con orden médica /
Dias programados en el periodo evaluado * 100</t>
  </si>
  <si>
    <t>Mínimo &gt; 5 %
Satisfactorio &gt;= 1 % y &lt;= 5 % 
Sobresaliente &lt; 1 %</t>
  </si>
  <si>
    <t xml:space="preserve">Siendo este un indicador normativo para SST, se tiene el comportamiento como se describe a continuación:
Enero: Se reporta incapacidad de 4 funcionarios, por un total de 15 días, por enfermedades gripales y por el fin de una incapacidad prorrogada desde el mes de Octubre, por Enfermedad General. Las causas de incapacidad por enfermedad general de los funcionarios corresponden a causas diferentes, por lo cual no existe una tendencia que conduzca a generar actividades de promoción y prevención en salud. El indicador esta en el rango de sobresaliente para este mes, con unvalor de 0,8 %. 
Febrero: En este mes se tiene un solo reporte que corresponde a licencia de maternidad. Dada la dinámica de rotación en la planta el indicador cambia de rango de sobresaliente a satisfactorio, pero el cambio es leve. Este indicador se encuentra en el rango de satisfactorio con un valor del 1,6 % para este mes. 
Marzo: Continua el reporte de la licencia de maternidad que es la que le da el peso al indicador de este mes. Desde promocióny prevención en salud, se debe formalizar el derecho de la funcionaria a la hora diaria de maternidad al reintegrarse después de la licencia. Este indicador se encuentra en el rango de satisfactorio con un valor del 1 % para este mes. 
Abril: Continua el peso del indicador en la licencia de maternidad de la funcionaria. No se reportan mas eventos por enfermedad general en funcionarios. Este indicador se encuentra en el rango de satisfactorio con un valor del 1,5 % para este mes. 
</t>
  </si>
  <si>
    <t>CUMPLIMIENTO PLAN INSTITUCIONAL DE CAPACITACIÓN</t>
  </si>
  <si>
    <t># Capacitaciones realizadas en el periodo de medición /
# Capacitaciones programadas en cada vigencia * 100</t>
  </si>
  <si>
    <t>Mínimo &lt;60%
Satisfactorio &gt;=60% &lt;85%
Sobresaliente &gt;=85%</t>
  </si>
  <si>
    <t>CONTRATOS ELABORADOS OPORTUNAMENTE</t>
  </si>
  <si>
    <t>Tiempo promedio en la elaboración de los contratos /
 Tiempo establecido para la elaboración de contratos  * 100
Nota: El tiempo establecido es de 5 días hábiles, a partir del día siguiente a la radicación del proceso.</t>
  </si>
  <si>
    <t>Mínimo X &gt; 100%
Sobresaliente X ≤ 100%</t>
  </si>
  <si>
    <t>Dentro del periodo de medición (01/01/2021 a 31/03/2021) se adelantaron 272 necesidades contractuales de conformidad con las modalidades de selección de contratistas establecidos por la ley 1150 de 2007, de las cuales 90 se elaboraron el mismo día de radicación del proceso; 162 al siguiente día de radicación; 15 a los dos siguientes días de radicación; 2  al tercer día de radicación; 1 al cuarto día de radicación; 1 al quinto día de radicación; y 1 por fuera del termino establecido (seis -06- días) debido a que el contratista se demoró en su verificación y aceptación.
El comportamiento de indicador en el primer trimestre 2021 refleja un comportamiento sobresaliente de acuerdo al rango definido.</t>
  </si>
  <si>
    <t>PROCESOS CONTRACTUALES GESTIONADOS</t>
  </si>
  <si>
    <t xml:space="preserve">Número de procesos contractuales radicados en Secretaria General para el periodo de medición/
 Número de procesos establecidos en el plan anual de adquisiciones para el periodo de medición *100 </t>
  </si>
  <si>
    <t>Mínimo &lt;=60%
Satisfactorio &gt;60% &lt;=80%
Sobresaliente &gt;80%</t>
  </si>
  <si>
    <t>Dentro del periodo de medición (01/01/2021 a 31/03/2021) se gestionaron 272 necesidades contractuales de conformidad con las modalidades de selección de contratistas establecidos por la ley 1150 de 2007, de las cuales para el  mes de enero se programaron 60 procesos y fueron gestionados 63; para el mes de febrero se programaron 115 y se gestionaron 165 y para el mes de marzo se programaron  60 y se gestionaron 44. Es decir, para el primer trimestre se programaron en el PAA 235 necesidades contractuales y se gestionó un total de 272 necesidades contractruales.
El comportamiento de indicador en el primer trimestre 2021 refleja un comportamiento sobresaliente de acuerdo al rango definido.</t>
  </si>
  <si>
    <t>CONSUMO DE ENERGÍA ELÉCTRICA</t>
  </si>
  <si>
    <t>Consumo de energía del mes actual - Consumo de energía del mes anterior /
Consumo de energía del mes anterior  * 100 (per cápita en kWh)</t>
  </si>
  <si>
    <t>Satisfactorio</t>
  </si>
  <si>
    <t>Mínimo &gt;=10%
Satisfactorio &gt;=0% &lt;10%
Sobresaliente &lt;0%</t>
  </si>
  <si>
    <t>El desempeño de este primer trimestre se considera satisfactorio, con un promedio del 3%, debido a que al calcular el indicador para el mes de enero se observa un incremento el cual se cree que se debe a que el periodo facturado en el mes de enero comprende la energía consumida en el mes de diciembre de 2020, el cual es un mes muy activo dado que se está cerrando año y donde varios de los funcionarios estaban ya asistiendo a la entidad. En el mes de febrero el indicador tiene una caida considerable al facturar la energía usada en el mes de enero, donde se están retomando las actividades de la entidad. Se cree que el consumo del mes de marzo se mantiene estable debido a que los computadores de la entidad se mantienen encendidos todo el tiempo para acceso de forma remota, reduciendo así los posibles cambios en las dinámicas de consumo que se puedan presentar.</t>
  </si>
  <si>
    <t>CONSUMO DE AGUA</t>
  </si>
  <si>
    <t>Consumo de agua del mes actual - consumo de agua del mes anterior /
Consumo de agua del mes anterior  * 100 (per cápita en m3)</t>
  </si>
  <si>
    <t>Mínimo</t>
  </si>
  <si>
    <t>Al analizar el comportamiento del primer trimestre se encuentra que, el promedio del comportamiento registrado es mínimo, con un promedio del 68%, ya que en enero hubo un incremento significativo en el consumo del recurso hídrico, lo cual se cree que se debe a la presencia de algunos servidores en las instalaciones de la entidad. Sin embargo, durante el mes de febrero se tuvo un desempeño sobresaliente al presentarse una disminución significativa en el consumo y mantener este comportamiento durante el mes de marzo.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</si>
  <si>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t>GENERACIÓN DE RESIDUOS</t>
  </si>
  <si>
    <t>Peso residuos aprovechables mensuales / 
Peso residuos generados mensuales  *100</t>
  </si>
  <si>
    <t>Mínimo &lt;20%
Satisfactorio &gt;=20% &lt;60%
Sobresaliente &gt;=60%</t>
  </si>
  <si>
    <t>El comportamiento del indicador en el primer trimestre, al promediarlo, se considera mínimo ya que se tiene como resultado un 7%. Sin embargo, es imporante resaltar que esta relación entre la cantidad de residuos aprovechables y los residuos generados en este trimestre no fue óptimo no precisamente por una incorrecta separación en la fuente sino que, debido a la baja presencia de servidores por la emergencia sanitaria en la sede de la UPRA, casi no se generaron residuos en general y menos aprovechables. Este trimestre, los residuos generados corresponden más que todo al funcionamiento de baños y los residuos producto del aseo de la entidad.</t>
  </si>
  <si>
    <t xml:space="preserve">	ATENCIÓN DE SOLICITUDES DE BIENES DEVOLUTIVOS Y DE CONSUMO</t>
  </si>
  <si>
    <t>(Número de solicitudes atendidas en un día /
Número total de solicitudes recibidas)  * 100</t>
  </si>
  <si>
    <t>Sobresaliente</t>
  </si>
  <si>
    <t>Mínimo &lt; 80%
Satisfactorio &gt;= 80% &lt;90%
Sobresaliente &gt;=90%</t>
  </si>
  <si>
    <t>El indicador muestra el porcentaje de eficacia en la atención de las solicitudes realizadas durante el primer cuatrimestre del año 2021, mostrando que se encontró sobresaliente para el periodo reportado.</t>
  </si>
  <si>
    <t>CONSULTA DE EXPEDIENTES</t>
  </si>
  <si>
    <t xml:space="preserve"> Número de consultas de expedientes recibidas /
 Número de consultas de expedientes atendidas  * 100%</t>
  </si>
  <si>
    <t>-</t>
  </si>
  <si>
    <t>Mínimo &lt; 95%
Satisfactorio &gt;= 95% &lt;98%
Sobresaliente &gt;=98%</t>
  </si>
  <si>
    <t>Dentro del periodo correspondiente del 1 enero de 2021 al 30 de marzo de 2021, no se presentaron solicitudes de prestamo de expedientes del archivo central por parte de las deprendencias o areas pertenecientes a la estructura de la UPRA. Razón por la cual no se registran mocimientos cuantitativos en los indicadores respectivos.</t>
  </si>
  <si>
    <t>PETICIONES, QUEJAS, RECLAMOS, SUGERENCIAS Y/O DENUNCIAS</t>
  </si>
  <si>
    <t>Número de PQRSD atendidas oportunamente en el periodo / 
 Número de PQRSD recibidas en el periodo   * 100%</t>
  </si>
  <si>
    <t>Servicio al ciudadano</t>
  </si>
  <si>
    <t>Mínimo &lt; 85%
Satisfactorio &gt;= 85% &lt;95%
Sobresaliente &gt;=95%</t>
  </si>
  <si>
    <t>Durante el primer trimestre del 2021, se recibieron un total de ciento cuarenta y nueve (149), peticiones, quejas, reclamos, sugerencias y/o denuncias de las cuales solo una (1) en el mes de Enero tuvo extemporaneidad, esto corresponde al 99,3 % de Eficiencia en la atención oportuna a las PQRSD, durante el periodo analizado.</t>
  </si>
  <si>
    <t>OPORTUNIDAD EN EL TRATAMIENTO DE RECOMENDACIONES Y OBSERVACIONES (ORIENTADOR)</t>
  </si>
  <si>
    <r>
      <t xml:space="preserve">        </t>
    </r>
    <r>
      <rPr>
        <u/>
        <sz val="9"/>
        <rFont val="Arial"/>
        <family val="2"/>
      </rPr>
      <t>Número de recomendaciones y observaciones realizadas por asesoría de Control Interno</t>
    </r>
    <r>
      <rPr>
        <sz val="9"/>
        <rFont val="Arial"/>
        <family val="2"/>
      </rPr>
      <t xml:space="preserve"> * 100
 Número de recomendaciones y observaciones atendidas por el proceso oportunamente</t>
    </r>
  </si>
  <si>
    <t>Fortalecer la gestión del talento humano, administrativa, financiera y de control interno, como apoyo a la orientación de la política pública de planificación y gestión del territorio para usos agropecuarios.</t>
  </si>
  <si>
    <t>Cuatrimestral</t>
  </si>
  <si>
    <t>Mínimo: &lt;60% 
Satisfactorio: &gt;= 60% &lt; 90% 
Sobresaliente: &gt;= 90%</t>
  </si>
  <si>
    <t>Al corte abril 30 de 2021 se encontraban en proceso de seguimiento 34 recomendaciones y observaciones de los informes generados. El indicador da como resultado un 85% de cumplimiento. Las 5 recomendaciones y observaciones que no se han tratado o no se han cerrado corresponden a los informes  seguimiento PAAC septiembre-diciembre de 2020,Austeridad enero-marzo 2021,Informe seguimiento plan de mejoramiento auditoría Planes de Ordenamiento POPSPR departamental_2019.  El indicador se encuentra en rango satisfactorio.Estas seguiran siendo objeto de seguimiento.</t>
  </si>
  <si>
    <t>EFECTIVIDAD DE LAS ACCIONES DE LOS PLANES DE MEJORA (ORIENTADOR)</t>
  </si>
  <si>
    <r>
      <rPr>
        <u/>
        <sz val="9"/>
        <rFont val="Arial"/>
        <family val="2"/>
      </rPr>
      <t xml:space="preserve"> Número de observaciones y recomendaciones que se repiten en actividades de seguimiento y evaluación </t>
    </r>
    <r>
      <rPr>
        <sz val="9"/>
        <rFont val="Arial"/>
        <family val="2"/>
      </rPr>
      <t>* 100
 Número total de observaciones y recomendaciones de los ejercicios de seguimiento y evaluación del periodo actual</t>
    </r>
  </si>
  <si>
    <t>Este indicador se calcula teniendo en cuenta las recomendaciones de los informes de ley ocho (8) al corte de este informe, No se ha iniciado ninguna auditoría interna por eso no se suman observaciones en este informe. El cumplimiento del indicador es del 92% nivel sobresaliente, lo cual demuestra que la entidad ha atendido oportunamente las recomendaciones en los informes de requerimiento legal. Las recomendaciones que se repiten se encuentran relacionadas en 2 informes:Informe seguimiento PAAC septiembre-diciembre de 2020,Austeridad enero-marzo 2021.</t>
  </si>
  <si>
    <t>OPORTUNIDAD EN LA PRESENTACIÓN DE INFORMES DE SEGUIMIENTO Y EVALUACIÓN</t>
  </si>
  <si>
    <r>
      <t xml:space="preserve">       </t>
    </r>
    <r>
      <rPr>
        <u/>
        <sz val="9"/>
        <rFont val="Arial"/>
        <family val="2"/>
      </rPr>
      <t>Número de informes de seguimiento y evaluación realizados oportunamente</t>
    </r>
    <r>
      <rPr>
        <sz val="9"/>
        <rFont val="Arial"/>
        <family val="2"/>
      </rPr>
      <t xml:space="preserve">    * 100
 Número de informes de seguimiento y evaluación programados</t>
    </r>
  </si>
  <si>
    <t>Fortalecer la gestión del talento humano, administrativa, financiera y de control interno, como apoyo a la orientación de la
política pública de planificación y gestión del territorio para usos agropecuarios.</t>
  </si>
  <si>
    <t>Mínimo: &lt;80% 
Satisfactorio: &gt;= 80% &lt; 90% 
Sobresaliente: &gt;= 90%</t>
  </si>
  <si>
    <t>Al corte del indicador se encuentran programados 27 informes de seguimiento los cuales fueron entregados en los tiempos establecidos, cumpliendo al 100%, quedando en un rando sobresaliente.</t>
  </si>
  <si>
    <t>INSTRUCTIVO DE DILIGENCIAMIENTO</t>
  </si>
  <si>
    <t>N°</t>
  </si>
  <si>
    <t>CAMPO</t>
  </si>
  <si>
    <t>INFORMACIÓN  QUE DEBE CONTENER</t>
  </si>
  <si>
    <t>Proceso</t>
  </si>
  <si>
    <t>Seleccione de la lista desplegable, el nombre del proceso del cual hace parte el indicador. Si es necesario, realizar la combinación de celdas cuando el indicador se asocia a más de un proceso.</t>
  </si>
  <si>
    <t>Categoría del proceso</t>
  </si>
  <si>
    <t>Seleccione de la lista desplegable la categoría del proceso del cual hace parte el indicador.  Si es necesario, realizar la combinación de celdas cuando el indicador se asocia a más de una categoría de proceso.</t>
  </si>
  <si>
    <t>Nombre del Indicador</t>
  </si>
  <si>
    <t>Registrar el nombre del indicador, tal como quedó aprobado en la Hoja de vida del indicador vigente.</t>
  </si>
  <si>
    <t>Fórmula</t>
  </si>
  <si>
    <t>Expresión matemática de las variables involucradas para el cálculo del indicador y la operación que se realiza para obtener el resultado. Tomarla de la Hoja de vida del indicador vigente.</t>
  </si>
  <si>
    <t>Objetivo Estratégico</t>
  </si>
  <si>
    <t>Seleccione de la lista desplegable, el objetivo estratégico que esta relacionado con el indicador, de acuerdo a lo registrado en la Hoja de vida del indicador vigente. Si es necesario, realizar la combinación de celdas cuando el indicador se asocia a más de un objetivo estratégico.</t>
  </si>
  <si>
    <t>Es indicador estratégico?</t>
  </si>
  <si>
    <t>Seleccione de la lista desplegable SI o No, para identificar si es o no es indicador estratégico de acuerdo a lo registrado en la Hoja de vida del indicador vigente.</t>
  </si>
  <si>
    <t>Dimensión del MIPG</t>
  </si>
  <si>
    <t>Seleccione de la lista desplegable, la Dimensión del MIPG, de acuerdo a lo registrado en la Hoja de vida del indicador vigente. Si es necesario, realizar la combinación de celdas cuando el indicador se asocia a más de una dimensión del MIPG.</t>
  </si>
  <si>
    <t>Política y/o aspecto del MIPG</t>
  </si>
  <si>
    <t>Seleccione de la lista desplegable la Política y/o aspecto del MIPG, de acuerdo a lo registrado en la Hoja de vida del indicador vigente. Si es necesario, realizar la combinación de celdas cuando el indicador se asocia a más de una política y/o aspecto del MIPG.</t>
  </si>
  <si>
    <t>Proyecto de Inversión</t>
  </si>
  <si>
    <t>Registre el Proyecto de Inversión al cual se asocia el indicador, de acuerdo a lo registrado en la Hoja de vida del indicador vigente, de lo contrario indique N/A.</t>
  </si>
  <si>
    <t>Tipo de Indicador</t>
  </si>
  <si>
    <t>Se selecciona de la lista desplegable el tipo de indicador eficacia, eficiencia, efectividad, economía, según la definición de cada uno de estos establecida en el procedimiento Gestión de indicadores del SG.</t>
  </si>
  <si>
    <t>Frecuencia de medición</t>
  </si>
  <si>
    <t>Seleccione de la lista desplegable la frecuencia con que se va a medir el indicador: Mensual, bimestral, trimestral, semestral, anual, etc. Tomarla de la Hoja de vida del indicador aprobada.</t>
  </si>
  <si>
    <t>Versión hoja de vida del indicador</t>
  </si>
  <si>
    <t>En este campo se diligencia la versión vigente del indicador para el cual se realizó la medición.</t>
  </si>
  <si>
    <t>Medición (%)</t>
  </si>
  <si>
    <t>Se registra en el cuatrimestre correspondiente, el resultado del indicador, traído del formato de Medición y análisis. El valor diligenciado como número, se interpreta como porcentaje (%).  Para los campos de Ene, Feb, Mar, Abr, May, Jun, Jul, Ago, Sep, Oct, Nov y Dic, los campos se encuentran formulados de acuerdo a un rango de análisis así:
Mínimo &lt;80% Color Rojo      Satisfactorio &gt;= 80% &lt; 90% Color Amarillo     Sobresaliente &gt;= 90% Color Verde
En los casos donde el rango de análisis del indicador sea otro y con tendencia positiva, (por ejemplo cuando la meta del rango de análisis sobresaliente sea 100%)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diligencie en el campo "valor" del "icono verde", el valor inferior del rango sobresaliente; de la Hoja de vida del indicador aprobada (En este caso el valor de 90 se modifica); En el campo de "Tipo" seleccione "Número"; Ahora diligencie en el campo "valor" del "icono amarillo", el valor inferior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
En los casos donde el rango de análisis del indicador sea otro y con tendencia negativa, (por ejemplo cuando la meta del rango de análisis sobresaliente sea 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de clic en el botón "Invertir criterio de ordenación del icono"  diligencie en el campo "valor" del "icono rojo", el valor inferior del rango sobresaliente; de la Hoja de vida del indicador aprobada (En este caso el valor de 90 se modifica); En el campo de "Tipo" seleccione "Número"; Ahora diligencie en el campo "valor" del "icono amarillo", el valor superior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t>
  </si>
  <si>
    <t>Promedio/ Ubicación en rango</t>
  </si>
  <si>
    <t>Se calcula el promedio del cuatrimestre para los indicadores mensuales, en el caso de indicadores bimestrales se toma para el corte cuatrimestral el dato del bimestre, para los indicadores trimestrales, se toma el dato del trimestre, Según la fecha de corte se diligencia la columna primer cuatrimestre, segundo cuatrimestre y tercer cuatrimestre.  Cada cuatrimestre se debe diligenciar el promedio acumulado, para  caso del primer cuatrimestre el promedio acumulado será el mismo dato que se diligencie en la columna primer cuatrimestre, para el caso del segundo cuatrimestre se debe calcular el promedio del primer y segundo cuatrimestre y para el tercer cuatrimestre se calcula el promedio acumulado con el dato de todos los cuatrimestres del año.
Al lado de la columna de promedio de cada cuatrimestre según corresponda la medición se debe seleccionar de la lista desplegable el rango en el que queda el indicador para el promedio.</t>
  </si>
  <si>
    <t xml:space="preserve">Rango </t>
  </si>
  <si>
    <t>Se registran los intervalos definidos por el responsable del proceso en la Hoja de vida del indicador debidamente aprobada. Para esta definición se utilizan los signos &lt; y &gt;  dentro de los niveles: Mínimo, Satisfactorio o Sobresaliente.</t>
  </si>
  <si>
    <t>Análisis Cualitativo</t>
  </si>
  <si>
    <t>Espacio para registrar el análisis del comportamiento del indicador reportado por el líder del proceso en el formato Medición y análisis de indicadores vigente. Según sea la fecha de corte se diligencia la columna análisis primer cuatrimestre, segundo cuatrimestre, tercer cuatrimestre y análisis año.</t>
  </si>
  <si>
    <t>PROCESOS UPRA 2020</t>
  </si>
  <si>
    <t>TIPO INDICADOR</t>
  </si>
  <si>
    <t>FRECUENCIA DE MEDICIÓN</t>
  </si>
  <si>
    <t>Objetivos Estratégicos</t>
  </si>
  <si>
    <t>Política y/o Aspecto del MIPG</t>
  </si>
  <si>
    <t>BIMESTRAL</t>
  </si>
  <si>
    <t>OTRA</t>
  </si>
  <si>
    <t>Racionalización de trámites</t>
  </si>
  <si>
    <t>EVALUACIÓN INDEPENDIENTE</t>
  </si>
  <si>
    <t>Trabajo por Proyectos</t>
  </si>
  <si>
    <t>Mínimo
Año 1) S1: &lt;2,9% (0-499) - S2: &lt;8,8% (0-1499) 
Año 2) S1: &lt;17,7% (0-2999) - S2: &lt;32,3% (0-5499)
Año 3) S1: &lt;47,1% (0-7999) - S2: &lt;61,8% (0-10499)
Año 4) S1: &lt;76,5% (0-12999) - S2: &lt;91,2% (0-15499)
Satisfactorio
Año 1) S1: &gt;=2,9% &lt;5,9% (500-999) - S2: &gt;=8,8% &lt;11,8% (1500-1999)
Año 2) S1: &gt;=17,7% &lt;26,5% (3000-4499) - S2: &gt;=32,3% &lt;41,2% (5500-6999)
Año 3) S1: &gt;=47,1% &lt;55,9% (8000-9499) - S2: &gt;=61,8% &lt;70,6% (10500-11999)
Año 4) S1: &gt;=76,5% &lt;85,3% (13000-14499) - S2: &gt;=91,2% &lt;100% (15500-16999)
Sobresaliente
Año 1) S1: &gt;=5,9% (1000) - S2: &gt;=11,8% (2000)
Año 2) S1: &gt;=26,5% (4500) - S2: &gt;=41,2% (7000)
Año 3) S1: &gt;=55,9% (9500) - S2: &gt;=70,6% (12000)
Año 4) S1: &gt;=85,3% (14500) - S2: &gt;=100% (17000)</t>
  </si>
  <si>
    <t xml:space="preserve">Mínimo  &lt; 70 %  
Satisfactorio &gt;= 70 % &lt; 90
Sobresaliente  &gt;= 90% </t>
  </si>
  <si>
    <t>PARTICIPACIÓN EN LAS ACTIVIDADES DE BIENESTAR E INCENTIVOS PLANEADAS</t>
  </si>
  <si>
    <t>CONTRATOS LIQUIDADOS</t>
  </si>
  <si>
    <t>Mínimo &gt;=50%
Satisfactorio &gt;=10% &lt;50%
Sobresaliente &lt;10%</t>
  </si>
  <si>
    <t>Mínimo &gt;=40%
Satisfactorio &gt;=10% &lt;40%
Sobresaliente &lt;10%</t>
  </si>
  <si>
    <t>Mínimo &gt;=100%
Satisfactorio &gt;=50% &lt;100%
Sobresaliente &lt;50%</t>
  </si>
  <si>
    <t>MANTENIMIENTOS PREVENTIVOS REALIZADOS A LOS VEHÍCULOS DE LA UPRA</t>
  </si>
  <si>
    <t>SISTEMA DE GESTIÓN DOCUMENTAL IMPLEMENTADO</t>
  </si>
  <si>
    <t>Fortalecimiento de la capacidad de desarrollo institucional de la UPRA para la adecuada gestión del territorio rural en el ámbito nacional FORTALECIMIENTO.
Indicador producto del Proyecto: Servicio de Gestión Documental - Cód: 1799052</t>
  </si>
  <si>
    <t>CUMPLIMIENTO DEL PLAN ANUAL DE AUDITORIAS</t>
  </si>
  <si>
    <t>Mínimo: &lt; 80%
Satisfactorio : &gt;=80% &lt;98%
Sobresaliente: &gt;= 98 %</t>
  </si>
  <si>
    <t>IMPLEMENTACIÓN DEL SISTEMA DE GESTIÓN DE SEGURIDAD Y SALUD EN EL TRABAJO - INTERVENCIÓN DE RIESGOS</t>
  </si>
  <si>
    <t>Mínimo &lt; = 0 %
Satisfactorio &gt; 0 % y &lt;  5 %
Sobresaliente &gt; = 5 %</t>
  </si>
  <si>
    <t>CUMPLIMIENTO DE LOS CRITERIOS APLICABLES A LOS PLANES DE MEJORAMIENTO</t>
  </si>
  <si>
    <t>EVALUACIÓN DE AUDITORES</t>
  </si>
  <si>
    <r>
      <t xml:space="preserve">       </t>
    </r>
    <r>
      <rPr>
        <u/>
        <sz val="12"/>
        <rFont val="Arial"/>
        <family val="2"/>
      </rPr>
      <t>Numero de Auditores evaluados con calificación buena y excelente</t>
    </r>
    <r>
      <rPr>
        <sz val="12"/>
        <rFont val="Arial"/>
        <family val="2"/>
      </rPr>
      <t xml:space="preserve">    * 100
 Cantidad total de Auditores Evaluados</t>
    </r>
  </si>
  <si>
    <r>
      <rPr>
        <sz val="12"/>
        <rFont val="Arial"/>
        <family val="2"/>
      </rPr>
      <t xml:space="preserve">  Promedio del % acumulado de avance en la ejecución de los 
           </t>
    </r>
    <r>
      <rPr>
        <u/>
        <sz val="12"/>
        <rFont val="Arial"/>
        <family val="2"/>
      </rPr>
      <t xml:space="preserve">                productos por proyecto de inversión en el periodo         </t>
    </r>
    <r>
      <rPr>
        <sz val="12"/>
        <rFont val="Arial"/>
        <family val="2"/>
      </rPr>
      <t xml:space="preserve">  * 100
Promedio del % acumulado programado de avance de los 
productos por proyecto de inversión en el periodo  </t>
    </r>
  </si>
  <si>
    <r>
      <rPr>
        <sz val="12"/>
        <rFont val="Arial"/>
        <family val="2"/>
      </rPr>
      <t xml:space="preserve">Porcentaje general de avance acumulado de generación de 
         </t>
    </r>
    <r>
      <rPr>
        <u/>
        <sz val="12"/>
        <rFont val="Arial"/>
        <family val="2"/>
      </rPr>
      <t xml:space="preserve">         productos del ámbito nacional para el periodo de medición       </t>
    </r>
    <r>
      <rPr>
        <sz val="12"/>
        <rFont val="Arial"/>
        <family val="2"/>
      </rPr>
      <t xml:space="preserve">  * 100
Porcentaje general programado acumulado de generación del 
producto del ámbito nacional para el periodo de medición</t>
    </r>
  </si>
  <si>
    <r>
      <t xml:space="preserve">          </t>
    </r>
    <r>
      <rPr>
        <u/>
        <sz val="12"/>
        <rFont val="Arial"/>
        <family val="2"/>
      </rPr>
      <t xml:space="preserve">    Pagos ejecutados en el periodo   </t>
    </r>
    <r>
      <rPr>
        <sz val="12"/>
        <rFont val="Arial"/>
        <family val="2"/>
      </rPr>
      <t xml:space="preserve">  * 100
 Pagos proyectados en el periodo </t>
    </r>
  </si>
  <si>
    <r>
      <rPr>
        <sz val="12"/>
        <rFont val="Arial"/>
        <family val="2"/>
      </rPr>
      <t xml:space="preserve">           </t>
    </r>
    <r>
      <rPr>
        <u/>
        <sz val="12"/>
        <rFont val="Arial"/>
        <family val="2"/>
      </rPr>
      <t xml:space="preserve">    Presupuesto UPRA ejecutado en el periodo   </t>
    </r>
    <r>
      <rPr>
        <sz val="12"/>
        <rFont val="Arial"/>
        <family val="2"/>
      </rPr>
      <t xml:space="preserve">  * 100
  Presupuesto UPRA proyectado en el periodo</t>
    </r>
  </si>
  <si>
    <r>
      <t xml:space="preserve">       </t>
    </r>
    <r>
      <rPr>
        <u/>
        <sz val="12"/>
        <rFont val="Arial"/>
        <family val="2"/>
      </rPr>
      <t>Número de informes de seguimiento y evaluación realizados oportunamente</t>
    </r>
    <r>
      <rPr>
        <sz val="12"/>
        <rFont val="Arial"/>
        <family val="2"/>
      </rPr>
      <t xml:space="preserve">  * 100
 Número de informes de seguimiento y evaluación programados</t>
    </r>
  </si>
  <si>
    <r>
      <t xml:space="preserve">         </t>
    </r>
    <r>
      <rPr>
        <u/>
        <sz val="12"/>
        <rFont val="Arial"/>
        <family val="2"/>
      </rPr>
      <t>Número de PQRSD atendidas oportunamente en el periodo</t>
    </r>
    <r>
      <rPr>
        <sz val="12"/>
        <rFont val="Arial"/>
        <family val="2"/>
      </rPr>
      <t xml:space="preserve">  * 100%
Número de PQRSD recibidas en el periodo   </t>
    </r>
  </si>
  <si>
    <r>
      <t xml:space="preserve">            </t>
    </r>
    <r>
      <rPr>
        <u/>
        <sz val="12"/>
        <rFont val="Arial"/>
        <family val="2"/>
      </rPr>
      <t xml:space="preserve">   Número de consultas de expedientes recibidas  </t>
    </r>
    <r>
      <rPr>
        <sz val="12"/>
        <rFont val="Arial"/>
        <family val="2"/>
      </rPr>
      <t xml:space="preserve">  * 100%
Número de consultas de expedientes atendidas  </t>
    </r>
  </si>
  <si>
    <r>
      <t xml:space="preserve">        </t>
    </r>
    <r>
      <rPr>
        <u/>
        <sz val="12"/>
        <rFont val="Arial"/>
        <family val="2"/>
      </rPr>
      <t xml:space="preserve">  Número de solicitudes atendidas en un día  </t>
    </r>
    <r>
      <rPr>
        <sz val="12"/>
        <rFont val="Arial"/>
        <family val="2"/>
      </rPr>
      <t xml:space="preserve">  * 100
Número total de solicitudes recibidas  </t>
    </r>
  </si>
  <si>
    <r>
      <t xml:space="preserve">          </t>
    </r>
    <r>
      <rPr>
        <u/>
        <sz val="12"/>
        <rFont val="Arial"/>
        <family val="2"/>
      </rPr>
      <t xml:space="preserve">   Tiempo promedio en la elaboración de los contratos  </t>
    </r>
    <r>
      <rPr>
        <sz val="12"/>
        <rFont val="Arial"/>
        <family val="2"/>
      </rPr>
      <t xml:space="preserve">  * 100
 Tiempo establecido para la elaboración de contratos  
Nota: El tiempo establecido es de 5 días hábiles, a partir del día siguiente a la radicación del proceso.</t>
    </r>
  </si>
  <si>
    <r>
      <t xml:space="preserve">          </t>
    </r>
    <r>
      <rPr>
        <u/>
        <sz val="12"/>
        <rFont val="Arial"/>
        <family val="2"/>
      </rPr>
      <t xml:space="preserve">  Días perdidos con incapacidad con orden médica  </t>
    </r>
    <r>
      <rPr>
        <sz val="12"/>
        <rFont val="Arial"/>
        <family val="2"/>
      </rPr>
      <t xml:space="preserve">  * 100
Días programados en el periodo evaluado </t>
    </r>
  </si>
  <si>
    <r>
      <t xml:space="preserve">          </t>
    </r>
    <r>
      <rPr>
        <u/>
        <sz val="12"/>
        <rFont val="Arial"/>
        <family val="2"/>
      </rPr>
      <t xml:space="preserve">  Actividades del plan de trabajo anual del SST realizadas  </t>
    </r>
    <r>
      <rPr>
        <sz val="12"/>
        <rFont val="Arial"/>
        <family val="2"/>
      </rPr>
      <t xml:space="preserve">  * 100  
Actividades del plan de trabajo anual del SST planeadas </t>
    </r>
  </si>
  <si>
    <r>
      <t xml:space="preserve">        </t>
    </r>
    <r>
      <rPr>
        <u/>
        <sz val="12"/>
        <rFont val="Arial"/>
        <family val="2"/>
      </rPr>
      <t># de encuestas diligenciadas con un promedio entre 4 y 5 durante el periodo</t>
    </r>
    <r>
      <rPr>
        <sz val="12"/>
        <rFont val="Arial"/>
        <family val="2"/>
      </rPr>
      <t xml:space="preserve">  * 100 
# de encuestas diligenciadas durante el periodo </t>
    </r>
  </si>
  <si>
    <r>
      <t xml:space="preserve">     </t>
    </r>
    <r>
      <rPr>
        <u/>
        <sz val="12"/>
        <rFont val="Arial"/>
        <family val="2"/>
      </rPr>
      <t># de personas participantes en las actividades ejecutadas durante el periodo</t>
    </r>
    <r>
      <rPr>
        <sz val="12"/>
        <rFont val="Arial"/>
        <family val="2"/>
      </rPr>
      <t xml:space="preserve">  * 100
# de personas planeadas para las actividades durante el periodo</t>
    </r>
  </si>
  <si>
    <r>
      <t xml:space="preserve">               </t>
    </r>
    <r>
      <rPr>
        <u/>
        <sz val="12"/>
        <rFont val="Arial"/>
        <family val="2"/>
      </rPr>
      <t xml:space="preserve"> Mtd + Mtg con revisión metodológica acumulado </t>
    </r>
    <r>
      <rPr>
        <sz val="12"/>
        <rFont val="Arial"/>
        <family val="2"/>
      </rPr>
      <t xml:space="preserve">   * 100
  Mtd + Mtg enviadas para revisión acumulado</t>
    </r>
  </si>
  <si>
    <r>
      <t xml:space="preserve">      </t>
    </r>
    <r>
      <rPr>
        <u/>
        <sz val="12"/>
        <rFont val="Arial"/>
        <family val="2"/>
      </rPr>
      <t xml:space="preserve">  ETd + ETg con revisión metodológica acumulado  </t>
    </r>
    <r>
      <rPr>
        <sz val="12"/>
        <rFont val="Arial"/>
        <family val="2"/>
      </rPr>
      <t xml:space="preserve">   * 100
ETd + ETg enviadas para revisión acumulado</t>
    </r>
  </si>
  <si>
    <r>
      <t xml:space="preserve">           </t>
    </r>
    <r>
      <rPr>
        <u/>
        <sz val="12"/>
        <rFont val="Arial"/>
        <family val="2"/>
      </rPr>
      <t xml:space="preserve">                 Número de análisis acumulados realizados               </t>
    </r>
    <r>
      <rPr>
        <sz val="12"/>
        <rFont val="Arial"/>
        <family val="2"/>
      </rPr>
      <t xml:space="preserve">   * 100
Número de solicitudes de análisis acumulados recibidos</t>
    </r>
  </si>
  <si>
    <r>
      <t xml:space="preserve">               </t>
    </r>
    <r>
      <rPr>
        <u/>
        <sz val="12"/>
        <rFont val="Arial"/>
        <family val="2"/>
      </rPr>
      <t xml:space="preserve">    Cantidad de requerimientos de información gestionados acumulados    </t>
    </r>
    <r>
      <rPr>
        <sz val="12"/>
        <rFont val="Arial"/>
        <family val="2"/>
      </rPr>
      <t xml:space="preserve">   * 100
    Cantidad de requerimientos de información recibidos por GI acumulados</t>
    </r>
  </si>
  <si>
    <t>CUMPLIMIENTO EN LA REVISIÓN DE PROYECTOS DE ACTOS ADMINISTRATIVOS</t>
  </si>
  <si>
    <r>
      <rPr>
        <u/>
        <sz val="12"/>
        <rFont val="Arial"/>
        <family val="2"/>
      </rPr>
      <t>(Número de mantenimientos preventivos realizados a los automotores</t>
    </r>
    <r>
      <rPr>
        <sz val="12"/>
        <rFont val="Arial"/>
        <family val="2"/>
      </rPr>
      <t xml:space="preserve"> * 100
Número de mantenimientos preventivos programados)</t>
    </r>
  </si>
  <si>
    <t>COMUNICACIONES OFICIALES</t>
  </si>
  <si>
    <t>Mínimo &lt; 70%
Satisfactorio &gt;= 70% &lt;85%
Sobresaliente &gt;=85%</t>
  </si>
  <si>
    <t>Fortalecimiento de la capacidad de desarrollo institucional de la UPRA para la adecuada gestión del territorio rural en el ámbito nacional GESTUA.
Producto: Cartografía de zonificación y evaluación de tierras Código: 1704001
Indicador: Mapas de zonificación elaborados 170400100</t>
  </si>
  <si>
    <t>Mínimo &lt; 70 %
Satisfactorio  &gt; = 70 % y &lt; 90 %
Sobresaliente &gt; = 90 %</t>
  </si>
  <si>
    <t>IMPLEMENTACIÓN DEL SISTEMA DE GESTIÓN DE SEGURIDAD Y SALUD EN EL TRABAJO - CUMPLIMIENTO ESTÁNDARES MÍNIMOS DEL SG SST</t>
  </si>
  <si>
    <t>Mínimo &lt;= 75%
Satisfactorio &gt;75% &lt;100%
Sobresaliente &gt;=100%</t>
  </si>
  <si>
    <r>
      <t xml:space="preserve">               </t>
    </r>
    <r>
      <rPr>
        <u/>
        <sz val="12"/>
        <rFont val="Arial"/>
        <family val="2"/>
      </rPr>
      <t>N° de proyectos de actos formalmente entregados en el periodo definido</t>
    </r>
    <r>
      <rPr>
        <sz val="12"/>
        <rFont val="Arial"/>
        <family val="2"/>
      </rPr>
      <t xml:space="preserve">  * 100
               N° de proyectos de actos programados a ser entregados en el cuatrienio </t>
    </r>
  </si>
  <si>
    <r>
      <t xml:space="preserve">                                     N° de documentos de lineamientos técnicos 
             </t>
    </r>
    <r>
      <rPr>
        <u/>
        <sz val="12"/>
        <rFont val="Arial"/>
        <family val="2"/>
      </rPr>
      <t xml:space="preserve">                elaborados en el ámbito territorial en el periodo definido           </t>
    </r>
    <r>
      <rPr>
        <sz val="12"/>
        <rFont val="Arial"/>
        <family val="2"/>
      </rPr>
      <t xml:space="preserve">  * 100
                           N° de documentos de lineamientos técnicos programados 
                             en el ámbito territorial a ser entregados en el cuatrienio </t>
    </r>
  </si>
  <si>
    <r>
      <t xml:space="preserve">                                        N° de Mapas de zonificación de aptitud del 
             </t>
    </r>
    <r>
      <rPr>
        <u/>
        <sz val="12"/>
        <rFont val="Arial"/>
        <family val="2"/>
      </rPr>
      <t xml:space="preserve">         suelo (escala 1:100.000) elaborados en el periodo definido         </t>
    </r>
    <r>
      <rPr>
        <sz val="12"/>
        <rFont val="Arial"/>
        <family val="2"/>
      </rPr>
      <t xml:space="preserve">  * 100
                N° de Mapas de zonificación de aptitud del suelo (escala 1:100.000) 
                                   programados a ser entregados en el cuatrienio</t>
    </r>
  </si>
  <si>
    <r>
      <t xml:space="preserve">          </t>
    </r>
    <r>
      <rPr>
        <u/>
        <sz val="12"/>
        <rFont val="Arial"/>
        <family val="2"/>
      </rPr>
      <t>N° de Planes de Ordenamiento Productivo formulados en el periodo definido</t>
    </r>
    <r>
      <rPr>
        <sz val="12"/>
        <rFont val="Arial"/>
        <family val="2"/>
      </rPr>
      <t xml:space="preserve"> * 100
          N° de Planes de Ordenamiento Productivo a ser formulados en el cuatrienio </t>
    </r>
  </si>
  <si>
    <r>
      <t xml:space="preserve">    </t>
    </r>
    <r>
      <rPr>
        <u/>
        <sz val="12"/>
        <rFont val="Arial"/>
        <family val="2"/>
      </rPr>
      <t>N° de Seguimientos realizados por la UPRA en el ámbito territorial en el periodo definido</t>
    </r>
    <r>
      <rPr>
        <sz val="12"/>
        <rFont val="Arial"/>
        <family val="2"/>
      </rPr>
      <t xml:space="preserve"> *100
     N° de Seguimientos programados por la UPRA en el ámbito territorial para el cuatrienio</t>
    </r>
  </si>
  <si>
    <r>
      <t xml:space="preserve">                   </t>
    </r>
    <r>
      <rPr>
        <u/>
        <sz val="12"/>
        <rFont val="Arial"/>
        <family val="2"/>
      </rPr>
      <t xml:space="preserve">            N° de análisis generados en el periodo definido         </t>
    </r>
    <r>
      <rPr>
        <sz val="12"/>
        <rFont val="Arial"/>
        <family val="2"/>
      </rPr>
      <t xml:space="preserve">   * 100
                   N° de análisis programados a ser generados en el cuatrienio </t>
    </r>
  </si>
  <si>
    <r>
      <t xml:space="preserve">                </t>
    </r>
    <r>
      <rPr>
        <u/>
        <sz val="12"/>
        <rFont val="Arial"/>
        <family val="2"/>
      </rPr>
      <t>N° de bases de datos producidas o gestionadas en el periodo definido</t>
    </r>
    <r>
      <rPr>
        <sz val="12"/>
        <rFont val="Arial"/>
        <family val="2"/>
      </rPr>
      <t xml:space="preserve">  * 100
                N° de bases de datos a ser producidas o gestionadas en el cuatrienio </t>
    </r>
  </si>
  <si>
    <r>
      <rPr>
        <sz val="12"/>
        <rFont val="Arial"/>
        <family val="2"/>
      </rPr>
      <t xml:space="preserve"> N° de descargas realizadas de información SIPRA 
        </t>
    </r>
    <r>
      <rPr>
        <u/>
        <sz val="12"/>
        <rFont val="Arial"/>
        <family val="2"/>
      </rPr>
      <t xml:space="preserve">  en la funcionalidad “exportar capas” en el periodo definido   </t>
    </r>
    <r>
      <rPr>
        <sz val="12"/>
        <rFont val="Arial"/>
        <family val="2"/>
      </rPr>
      <t xml:space="preserve">  * 100
N° de descargas de información SIPRA en la funcionalidad 
 “exportar capas” programadas en el cuatrienio </t>
    </r>
  </si>
  <si>
    <r>
      <t xml:space="preserve">Puntos del índice de desempeño institucional vigencia actual – 
</t>
    </r>
    <r>
      <rPr>
        <u/>
        <sz val="12"/>
        <rFont val="Arial"/>
        <family val="2"/>
      </rPr>
      <t>puntos del índice de desempeño institucional vigencia Línea Base (2018)</t>
    </r>
    <r>
      <rPr>
        <sz val="12"/>
        <rFont val="Arial"/>
        <family val="2"/>
      </rPr>
      <t xml:space="preserve">  * 100
Puntos del índice de desempeño meta cuatrenio </t>
    </r>
  </si>
  <si>
    <r>
      <t xml:space="preserve">Promedio de los % ejecutados de las metas establecidas </t>
    </r>
    <r>
      <rPr>
        <u/>
        <sz val="12"/>
        <rFont val="Arial"/>
        <family val="2"/>
      </rPr>
      <t xml:space="preserve">
</t>
    </r>
    <r>
      <rPr>
        <sz val="12"/>
        <rFont val="Arial"/>
        <family val="2"/>
      </rPr>
      <t xml:space="preserve">    </t>
    </r>
    <r>
      <rPr>
        <u/>
        <sz val="12"/>
        <rFont val="Arial"/>
        <family val="2"/>
      </rPr>
      <t xml:space="preserve">   para los componentes del plan de acción en el periodo evaluado   </t>
    </r>
    <r>
      <rPr>
        <sz val="12"/>
        <rFont val="Arial"/>
        <family val="2"/>
      </rPr>
      <t xml:space="preserve">  * 100 
Promedio de los % programados de las metas establecidas para 
los componentes del plan de acción en el periodo evaluado </t>
    </r>
  </si>
  <si>
    <r>
      <t xml:space="preserve">                         Número de demandas por la causa primaria de la vigencia 
            </t>
    </r>
    <r>
      <rPr>
        <u/>
        <sz val="12"/>
        <rFont val="Arial"/>
        <family val="2"/>
      </rPr>
      <t>actual - Número de demandas por la causa primaria de la vigencia anterior</t>
    </r>
    <r>
      <rPr>
        <sz val="12"/>
        <rFont val="Arial"/>
        <family val="2"/>
      </rPr>
      <t xml:space="preserve">   * 100
                   Número de demandas por la causa primaria de la vigencia anterior </t>
    </r>
  </si>
  <si>
    <r>
      <t xml:space="preserve">                                         Porcentaje general de avance acumulado 
                             </t>
    </r>
    <r>
      <rPr>
        <u/>
        <sz val="12"/>
        <rFont val="Arial"/>
        <family val="2"/>
      </rPr>
      <t>para la formulación del instrumento de política sectorial</t>
    </r>
    <r>
      <rPr>
        <sz val="12"/>
        <rFont val="Arial"/>
        <family val="2"/>
      </rPr>
      <t xml:space="preserve">  * 100 
                                 Porcentaje general programado acumulado para la 
                                   formulación del instrumento de política sectorial</t>
    </r>
  </si>
  <si>
    <r>
      <t xml:space="preserve">               </t>
    </r>
    <r>
      <rPr>
        <u/>
        <sz val="12"/>
        <rFont val="Arial"/>
        <family val="2"/>
      </rPr>
      <t xml:space="preserve">     % de avance ejecutado en el desarrollo de la los políticas MIPG      </t>
    </r>
    <r>
      <rPr>
        <sz val="12"/>
        <rFont val="Arial"/>
        <family val="2"/>
      </rPr>
      <t xml:space="preserve">  * 100
                 % de avance programado para el desarrollo de la los políticas MIPG</t>
    </r>
  </si>
  <si>
    <r>
      <t xml:space="preserve">         </t>
    </r>
    <r>
      <rPr>
        <u/>
        <sz val="12"/>
        <rFont val="Arial"/>
        <family val="2"/>
      </rPr>
      <t xml:space="preserve">        Número de usuarios que acceden al SIPRA en el periodo definido       </t>
    </r>
    <r>
      <rPr>
        <sz val="12"/>
        <rFont val="Arial"/>
        <family val="2"/>
      </rPr>
      <t xml:space="preserve">  * 100%
          Número de usuarios que acceden al SIPRA programados en el cuatrienio</t>
    </r>
  </si>
  <si>
    <r>
      <t xml:space="preserve">                                               Número de documentos para la </t>
    </r>
    <r>
      <rPr>
        <u/>
        <sz val="12"/>
        <rFont val="Arial"/>
        <family val="2"/>
      </rPr>
      <t xml:space="preserve">
</t>
    </r>
    <r>
      <rPr>
        <sz val="12"/>
        <rFont val="Arial"/>
        <family val="2"/>
      </rPr>
      <t xml:space="preserve">                   </t>
    </r>
    <r>
      <rPr>
        <u/>
        <sz val="12"/>
        <rFont val="Arial"/>
        <family val="2"/>
      </rPr>
      <t xml:space="preserve">  planeación estratégica en TI elaborados en el periodo definido  </t>
    </r>
    <r>
      <rPr>
        <sz val="12"/>
        <rFont val="Arial"/>
        <family val="2"/>
      </rPr>
      <t xml:space="preserve">  * 100%
                          Número de documentos para la planeación estratégica 
                            en TI programados a ser elaborados en el cuatrienio</t>
    </r>
  </si>
  <si>
    <r>
      <t xml:space="preserve">                                            Porcentaje ejecutado de Servicios</t>
    </r>
    <r>
      <rPr>
        <u/>
        <sz val="12"/>
        <rFont val="Arial"/>
        <family val="2"/>
      </rPr>
      <t xml:space="preserve"> 
</t>
    </r>
    <r>
      <rPr>
        <sz val="12"/>
        <rFont val="Arial"/>
        <family val="2"/>
      </rPr>
      <t xml:space="preserve">                          </t>
    </r>
    <r>
      <rPr>
        <u/>
        <sz val="12"/>
        <rFont val="Arial"/>
        <family val="2"/>
      </rPr>
      <t xml:space="preserve">  de información implementados en el periodo definido  </t>
    </r>
    <r>
      <rPr>
        <sz val="12"/>
        <rFont val="Arial"/>
        <family val="2"/>
      </rPr>
      <t xml:space="preserve">   * 100%
                            Porcentaje programado de Servicios de información 
                                           a ser implementados en el cuatrienio</t>
    </r>
  </si>
  <si>
    <r>
      <t xml:space="preserve">                              </t>
    </r>
    <r>
      <rPr>
        <u/>
        <sz val="12"/>
        <rFont val="Arial"/>
        <family val="2"/>
      </rPr>
      <t xml:space="preserve"> Número de encuestas con calificación de 4 y 5</t>
    </r>
    <r>
      <rPr>
        <sz val="12"/>
        <rFont val="Arial"/>
        <family val="2"/>
      </rPr>
      <t xml:space="preserve">   * 100%
                                            Total de encuestas con respuesta</t>
    </r>
  </si>
  <si>
    <r>
      <rPr>
        <u/>
        <sz val="12"/>
        <rFont val="Arial"/>
        <family val="2"/>
      </rPr>
      <t>Número de menciones (positivas/neutrales) de la UPRA en medios</t>
    </r>
    <r>
      <rPr>
        <sz val="12"/>
        <rFont val="Arial"/>
        <family val="2"/>
      </rPr>
      <t xml:space="preserve">  * 100%
Número total de menciones en medios</t>
    </r>
  </si>
  <si>
    <r>
      <t xml:space="preserve">Número de encuestas con respuestas </t>
    </r>
    <r>
      <rPr>
        <u/>
        <sz val="12"/>
        <rFont val="Arial"/>
        <family val="2"/>
      </rPr>
      <t xml:space="preserve">
</t>
    </r>
    <r>
      <rPr>
        <sz val="12"/>
        <rFont val="Arial"/>
        <family val="2"/>
      </rPr>
      <t xml:space="preserve">      </t>
    </r>
    <r>
      <rPr>
        <u/>
        <sz val="12"/>
        <rFont val="Arial"/>
        <family val="2"/>
      </rPr>
      <t xml:space="preserve">  (si recomendarían el producto y/o si lo consideran útil) </t>
    </r>
    <r>
      <rPr>
        <sz val="12"/>
        <rFont val="Arial"/>
        <family val="2"/>
      </rPr>
      <t xml:space="preserve"> * 100%
Número total de encuestas diligenciadas</t>
    </r>
  </si>
  <si>
    <r>
      <t xml:space="preserve">                    </t>
    </r>
    <r>
      <rPr>
        <u/>
        <sz val="12"/>
        <rFont val="Arial"/>
        <family val="2"/>
      </rPr>
      <t xml:space="preserve">                Número de personas capacitadas en el periodo definido            </t>
    </r>
    <r>
      <rPr>
        <sz val="12"/>
        <rFont val="Arial"/>
        <family val="2"/>
      </rPr>
      <t xml:space="preserve">   * 100%
  Número de personas programadas a ser capacitadas en el cuatrienio</t>
    </r>
  </si>
  <si>
    <r>
      <t xml:space="preserve">              </t>
    </r>
    <r>
      <rPr>
        <u/>
        <sz val="12"/>
        <rFont val="Arial"/>
        <family val="2"/>
      </rPr>
      <t xml:space="preserve">                 Número de eventos realizados en el periodo definido           </t>
    </r>
    <r>
      <rPr>
        <sz val="12"/>
        <rFont val="Arial"/>
        <family val="2"/>
      </rPr>
      <t xml:space="preserve">   * 100%
 Número de eventos programados a ser realizados en el cuatrienio</t>
    </r>
  </si>
  <si>
    <r>
      <rPr>
        <sz val="12"/>
        <rFont val="Arial"/>
        <family val="2"/>
      </rPr>
      <t xml:space="preserve">  (N° de documentos de planeación (LCI) </t>
    </r>
    <r>
      <rPr>
        <u/>
        <sz val="12"/>
        <rFont val="Arial"/>
        <family val="2"/>
      </rPr>
      <t xml:space="preserve">
</t>
    </r>
    <r>
      <rPr>
        <sz val="12"/>
        <rFont val="Arial"/>
        <family val="2"/>
      </rPr>
      <t xml:space="preserve">        </t>
    </r>
    <r>
      <rPr>
        <u/>
        <sz val="12"/>
        <rFont val="Arial"/>
        <family val="2"/>
      </rPr>
      <t xml:space="preserve"> de la categoría nacional elaborados en el periodo definido) </t>
    </r>
    <r>
      <rPr>
        <sz val="12"/>
        <rFont val="Arial"/>
        <family val="2"/>
      </rPr>
      <t xml:space="preserve">  * 100</t>
    </r>
    <r>
      <rPr>
        <u/>
        <sz val="12"/>
        <rFont val="Arial"/>
        <family val="2"/>
      </rPr>
      <t xml:space="preserve">
</t>
    </r>
    <r>
      <rPr>
        <sz val="12"/>
        <rFont val="Arial"/>
        <family val="2"/>
      </rPr>
      <t xml:space="preserve"> (N° de documentos de planeación (LCI) de la categoría 
nacional programados para el cuatrienio)  </t>
    </r>
  </si>
  <si>
    <r>
      <t xml:space="preserve">Porcentaje general de avance acumulado de generación 
         </t>
    </r>
    <r>
      <rPr>
        <u/>
        <sz val="12"/>
        <rFont val="Arial"/>
        <family val="2"/>
      </rPr>
      <t xml:space="preserve">   de productos del ámbito territorial para el periodo de medición     </t>
    </r>
    <r>
      <rPr>
        <sz val="12"/>
        <rFont val="Arial"/>
        <family val="2"/>
      </rPr>
      <t xml:space="preserve">  * 100 
Porcentaje general programado acumulado de generación del 
producto del ámbito territorial para el periodo de medición  </t>
    </r>
  </si>
  <si>
    <r>
      <t xml:space="preserve">                      N° de eventos de transferencia de información y/o conocimiento 
                </t>
    </r>
    <r>
      <rPr>
        <u/>
        <sz val="12"/>
        <rFont val="Arial"/>
        <family val="2"/>
      </rPr>
      <t xml:space="preserve">   a los funcionarios departamentales realizados en el periodo definido  </t>
    </r>
    <r>
      <rPr>
        <sz val="12"/>
        <rFont val="Arial"/>
        <family val="2"/>
      </rPr>
      <t xml:space="preserve">  * 100
                 N° de eventos de transferencia de información y/o conocimiento a los 
                       funcionarios departamentales programados para el cuatrienio  </t>
    </r>
  </si>
  <si>
    <r>
      <t xml:space="preserve">                                           Índice de capacidad en la prestación </t>
    </r>
    <r>
      <rPr>
        <u/>
        <sz val="12"/>
        <rFont val="Arial"/>
        <family val="2"/>
      </rPr>
      <t xml:space="preserve">
</t>
    </r>
    <r>
      <rPr>
        <sz val="12"/>
        <rFont val="Arial"/>
        <family val="2"/>
      </rPr>
      <t xml:space="preserve">                              </t>
    </r>
    <r>
      <rPr>
        <u/>
        <sz val="12"/>
        <rFont val="Arial"/>
        <family val="2"/>
      </rPr>
      <t xml:space="preserve">    de servicios de tecnología en el período definido   </t>
    </r>
    <r>
      <rPr>
        <sz val="12"/>
        <rFont val="Arial"/>
        <family val="2"/>
      </rPr>
      <t xml:space="preserve">  * 100%
                                 Índice de capacidad en la prestación de servicios 
                                       de tecnología programado en el cuatrienio</t>
    </r>
  </si>
  <si>
    <r>
      <t xml:space="preserve">                   </t>
    </r>
    <r>
      <rPr>
        <u/>
        <sz val="12"/>
        <rFont val="Arial"/>
        <family val="2"/>
      </rPr>
      <t xml:space="preserve">   # de actividades del plan de bienestar e incentivos ejecutadas  </t>
    </r>
    <r>
      <rPr>
        <sz val="12"/>
        <rFont val="Arial"/>
        <family val="2"/>
      </rPr>
      <t xml:space="preserve"> * 100
                     # de actividades del plan de bienestar e incentivos programada </t>
    </r>
  </si>
  <si>
    <r>
      <t xml:space="preserve">(Peligros intervenidos en nivel prioritario/Peligros identificados 
       </t>
    </r>
    <r>
      <rPr>
        <u/>
        <sz val="12"/>
        <rFont val="Arial"/>
        <family val="2"/>
      </rPr>
      <t xml:space="preserve">      en nivel prioritario) *50 + (Peligros intervenidos en nivel medio    </t>
    </r>
    <r>
      <rPr>
        <sz val="12"/>
        <rFont val="Arial"/>
        <family val="2"/>
      </rPr>
      <t xml:space="preserve">  * 20
Peligros identificados en nivel medio) *30 + (Peligros intervenidos 
en nivel bajo/Peligros identificados en nivel bajo) </t>
    </r>
  </si>
  <si>
    <r>
      <rPr>
        <u/>
        <sz val="12"/>
        <rFont val="Arial"/>
        <family val="2"/>
      </rPr>
      <t>Puntaje total del A EM de la vigencia actual- Puntaje total del AEM de la vigencia anterior</t>
    </r>
    <r>
      <rPr>
        <sz val="12"/>
        <rFont val="Arial"/>
        <family val="2"/>
      </rPr>
      <t xml:space="preserve"> * 100
Puntaje total AEM de la vigencia anterior </t>
    </r>
  </si>
  <si>
    <r>
      <t xml:space="preserve">       </t>
    </r>
    <r>
      <rPr>
        <u/>
        <sz val="12"/>
        <rFont val="Arial"/>
        <family val="2"/>
      </rPr>
      <t># Capacitaciones realizadas en el periodo de medición</t>
    </r>
    <r>
      <rPr>
        <sz val="12"/>
        <rFont val="Arial"/>
        <family val="2"/>
      </rPr>
      <t xml:space="preserve">  * 100
# Capacitaciones programadas en cada vigencia </t>
    </r>
  </si>
  <si>
    <r>
      <t xml:space="preserve">Número de procesos contractuales radicados 
                 </t>
    </r>
    <r>
      <rPr>
        <u/>
        <sz val="12"/>
        <rFont val="Arial"/>
        <family val="2"/>
      </rPr>
      <t xml:space="preserve">   en Secretaria General para el periodo de medición    </t>
    </r>
    <r>
      <rPr>
        <sz val="12"/>
        <rFont val="Arial"/>
        <family val="2"/>
      </rPr>
      <t xml:space="preserve">        * 100 
 Número de procesos establecidos en el plan anual
de adquisiciones para el periodo de medición </t>
    </r>
  </si>
  <si>
    <r>
      <t xml:space="preserve">                                 Consumo de energía del mes 
                 </t>
    </r>
    <r>
      <rPr>
        <u/>
        <sz val="12"/>
        <rFont val="Arial"/>
        <family val="2"/>
      </rPr>
      <t xml:space="preserve">   actual - Consumo de energía del mes anterior    </t>
    </r>
    <r>
      <rPr>
        <sz val="12"/>
        <rFont val="Arial"/>
        <family val="2"/>
      </rPr>
      <t xml:space="preserve">  * 100 (per cápita en kWh)
                           Consumo de energía del mes anterior             </t>
    </r>
  </si>
  <si>
    <r>
      <t xml:space="preserve">                                       Consumo de agua del mes </t>
    </r>
    <r>
      <rPr>
        <u/>
        <sz val="12"/>
        <rFont val="Arial"/>
        <family val="2"/>
      </rPr>
      <t xml:space="preserve">
</t>
    </r>
    <r>
      <rPr>
        <sz val="12"/>
        <rFont val="Arial"/>
        <family val="2"/>
      </rPr>
      <t xml:space="preserve">                       </t>
    </r>
    <r>
      <rPr>
        <u/>
        <sz val="12"/>
        <rFont val="Arial"/>
        <family val="2"/>
      </rPr>
      <t xml:space="preserve">  actual - consumo de agua del mes anterior  </t>
    </r>
    <r>
      <rPr>
        <sz val="12"/>
        <rFont val="Arial"/>
        <family val="2"/>
      </rPr>
      <t xml:space="preserve">   * 100 (per cápita en m3)</t>
    </r>
    <r>
      <rPr>
        <u/>
        <sz val="12"/>
        <rFont val="Arial"/>
        <family val="2"/>
      </rPr>
      <t xml:space="preserve">
</t>
    </r>
    <r>
      <rPr>
        <sz val="12"/>
        <rFont val="Arial"/>
        <family val="2"/>
      </rPr>
      <t xml:space="preserve">                              Consumo de agua del mes anterior  </t>
    </r>
  </si>
  <si>
    <r>
      <rPr>
        <u/>
        <sz val="12"/>
        <rFont val="Arial"/>
        <family val="2"/>
      </rPr>
      <t xml:space="preserve">
</t>
    </r>
    <r>
      <rPr>
        <sz val="12"/>
        <rFont val="Arial"/>
        <family val="2"/>
      </rPr>
      <t xml:space="preserve">                   Peso residuos ordinarios mensuales  +  </t>
    </r>
    <r>
      <rPr>
        <u/>
        <sz val="12"/>
        <rFont val="Arial"/>
        <family val="2"/>
      </rPr>
      <t xml:space="preserve">
</t>
    </r>
    <r>
      <rPr>
        <sz val="12"/>
        <rFont val="Arial"/>
        <family val="2"/>
      </rPr>
      <t xml:space="preserve">                 </t>
    </r>
    <r>
      <rPr>
        <u/>
        <sz val="12"/>
        <rFont val="Arial"/>
        <family val="2"/>
      </rPr>
      <t>Peso residuos aprovechables mensuales</t>
    </r>
    <r>
      <rPr>
        <sz val="12"/>
        <rFont val="Arial"/>
        <family val="2"/>
      </rPr>
      <t xml:space="preserve">     / (5,6 kg / persona - año)  * 100
                   No. de personas en la entidad por mes</t>
    </r>
  </si>
  <si>
    <r>
      <t xml:space="preserve">       Cantidad de actividades realizadas de acuerdo 
                  </t>
    </r>
    <r>
      <rPr>
        <u/>
        <sz val="12"/>
        <rFont val="Arial"/>
        <family val="2"/>
      </rPr>
      <t xml:space="preserve">   con lo establecido en el Plan Anual de Auditoria  </t>
    </r>
    <r>
      <rPr>
        <sz val="12"/>
        <rFont val="Arial"/>
        <family val="2"/>
      </rPr>
      <t xml:space="preserve">  * 100
      Cantidad total de actividades programados en el
      Plan Anual de Auditoria de la vigencia</t>
    </r>
  </si>
  <si>
    <r>
      <t xml:space="preserve">                                      Cantidad de Planes de Mejoramiento donde</t>
    </r>
    <r>
      <rPr>
        <u/>
        <sz val="12"/>
        <rFont val="Arial"/>
        <family val="2"/>
      </rPr>
      <t xml:space="preserve">
</t>
    </r>
    <r>
      <rPr>
        <sz val="12"/>
        <rFont val="Arial"/>
        <family val="2"/>
      </rPr>
      <t xml:space="preserve">                               </t>
    </r>
    <r>
      <rPr>
        <u/>
        <sz val="12"/>
        <rFont val="Arial"/>
        <family val="2"/>
      </rPr>
      <t>se cumplen los criterios aplicables a estos planes</t>
    </r>
    <r>
      <rPr>
        <sz val="12"/>
        <rFont val="Arial"/>
        <family val="2"/>
      </rPr>
      <t xml:space="preserve">  * 100
                                      Cantidad total de Planes de Mejoramiento</t>
    </r>
  </si>
  <si>
    <r>
      <t xml:space="preserve">         </t>
    </r>
    <r>
      <rPr>
        <u/>
        <sz val="12"/>
        <rFont val="Arial"/>
        <family val="2"/>
      </rPr>
      <t xml:space="preserve">              _ Número vulnerabilidades mitigadas __        </t>
    </r>
    <r>
      <rPr>
        <sz val="12"/>
        <rFont val="Arial"/>
        <family val="2"/>
      </rPr>
      <t xml:space="preserve">  * 100%
 Total de vulnerabilidades encontrados en los análisis </t>
    </r>
  </si>
  <si>
    <r>
      <t xml:space="preserve">    </t>
    </r>
    <r>
      <rPr>
        <u/>
        <sz val="12"/>
        <rFont val="Arial"/>
        <family val="2"/>
      </rPr>
      <t xml:space="preserve">             Número de GB con copia de respaldo en el periodo de medición            </t>
    </r>
    <r>
      <rPr>
        <sz val="12"/>
        <rFont val="Arial"/>
        <family val="2"/>
      </rPr>
      <t xml:space="preserve">  * 100%
      Número de GB con copia de respaldo programadas en el periodo de medición</t>
    </r>
  </si>
  <si>
    <r>
      <t xml:space="preserve">   </t>
    </r>
    <r>
      <rPr>
        <u/>
        <sz val="12"/>
        <rFont val="Arial"/>
        <family val="2"/>
      </rPr>
      <t xml:space="preserve">     N° de evaluaciones de política pública realizadas en el periodo definido        </t>
    </r>
    <r>
      <rPr>
        <sz val="12"/>
        <rFont val="Arial"/>
        <family val="2"/>
      </rPr>
      <t xml:space="preserve">     * 100</t>
    </r>
    <r>
      <rPr>
        <u/>
        <sz val="12"/>
        <rFont val="Arial"/>
        <family val="2"/>
      </rPr>
      <t xml:space="preserve">
</t>
    </r>
    <r>
      <rPr>
        <sz val="12"/>
        <rFont val="Arial"/>
        <family val="2"/>
      </rPr>
      <t xml:space="preserve">                               N° de evaluaciones de política pública programadas 
                                                    a ser entregadas en el cuatrienio</t>
    </r>
  </si>
  <si>
    <r>
      <t xml:space="preserve">         </t>
    </r>
    <r>
      <rPr>
        <u/>
        <sz val="12"/>
        <rFont val="Arial"/>
        <family val="2"/>
      </rPr>
      <t xml:space="preserve">               N° de riesgos materializados en el periodo evaluado          </t>
    </r>
    <r>
      <rPr>
        <sz val="12"/>
        <rFont val="Arial"/>
        <family val="2"/>
      </rPr>
      <t xml:space="preserve">  * 100
N° de riesgos identificados y formalizados 
en el SG para el periodo evaluado </t>
    </r>
  </si>
  <si>
    <r>
      <t xml:space="preserve">                                                           % de Avance ejecutado en la </t>
    </r>
    <r>
      <rPr>
        <u/>
        <sz val="12"/>
        <rFont val="Arial"/>
        <family val="2"/>
      </rPr>
      <t xml:space="preserve">
</t>
    </r>
    <r>
      <rPr>
        <sz val="12"/>
        <rFont val="Arial"/>
        <family val="2"/>
      </rPr>
      <t xml:space="preserve">                   </t>
    </r>
    <r>
      <rPr>
        <u/>
        <sz val="12"/>
        <rFont val="Arial"/>
        <family val="2"/>
      </rPr>
      <t xml:space="preserve">                   implementación del SG para el periodo definido              </t>
    </r>
    <r>
      <rPr>
        <sz val="12"/>
        <rFont val="Arial"/>
        <family val="2"/>
      </rPr>
      <t xml:space="preserve">   * 100
                                     % de Avance programado en la implementación 
                                                             del SG para el periodo definido </t>
    </r>
  </si>
  <si>
    <r>
      <t xml:space="preserve">                                                            Número de proyectos de actos </t>
    </r>
    <r>
      <rPr>
        <u/>
        <sz val="12"/>
        <rFont val="Arial"/>
        <family val="2"/>
      </rPr>
      <t xml:space="preserve">
</t>
    </r>
    <r>
      <rPr>
        <sz val="12"/>
        <rFont val="Arial"/>
        <family val="2"/>
      </rPr>
      <t xml:space="preserve">                        </t>
    </r>
    <r>
      <rPr>
        <u/>
        <sz val="12"/>
        <rFont val="Arial"/>
        <family val="2"/>
      </rPr>
      <t xml:space="preserve">             administrativos revisados en el periodo evaluado               </t>
    </r>
    <r>
      <rPr>
        <sz val="12"/>
        <rFont val="Arial"/>
        <family val="2"/>
      </rPr>
      <t xml:space="preserve">       * 100
                                        Número de proyectos de actos administrativos 
                                                           emitidos en el periodo evaluado </t>
    </r>
  </si>
  <si>
    <r>
      <t xml:space="preserve">     (N° de alianzas estratégicas formalizadas con cooperantes en el cuatrienio) + 
   </t>
    </r>
    <r>
      <rPr>
        <u/>
        <sz val="12"/>
        <rFont val="Arial"/>
        <family val="2"/>
      </rPr>
      <t xml:space="preserve">  (N° de alianzas estratégicas formalizadas con otros sectores en el cuatrienio)    </t>
    </r>
    <r>
      <rPr>
        <sz val="12"/>
        <rFont val="Arial"/>
        <family val="2"/>
      </rPr>
      <t xml:space="preserve">  * 100
  (N° de alianzas estratégicas programadas con cooperantes para el cuatrienio) + 
  (N° de alianzas estratégicas programadas con otros sectores para el cuatrienio)</t>
    </r>
  </si>
  <si>
    <r>
      <t xml:space="preserve"> </t>
    </r>
    <r>
      <rPr>
        <u/>
        <sz val="12"/>
        <rFont val="Arial"/>
        <family val="2"/>
      </rPr>
      <t xml:space="preserve">   Número de documentos de planeación elaborados en el periodo definido     </t>
    </r>
    <r>
      <rPr>
        <sz val="12"/>
        <rFont val="Arial"/>
        <family val="2"/>
      </rPr>
      <t xml:space="preserve">    * 100%
                            Número de documentos de planeación programados 
                                                   a ser elaborados en el cuatrienio</t>
    </r>
  </si>
  <si>
    <r>
      <t xml:space="preserve">          </t>
    </r>
    <r>
      <rPr>
        <u/>
        <sz val="12"/>
        <rFont val="Arial"/>
        <family val="2"/>
      </rPr>
      <t xml:space="preserve">       Sistema de gestión documental implementado en el periodo definido        </t>
    </r>
    <r>
      <rPr>
        <sz val="12"/>
        <rFont val="Arial"/>
        <family val="2"/>
      </rPr>
      <t xml:space="preserve">  * 100%
                                    Sistema de gestión documental implementado a ser 
                                                                    gestionado en el cuatrienio </t>
    </r>
  </si>
  <si>
    <r>
      <rPr>
        <u/>
        <sz val="12"/>
        <rFont val="Arial"/>
        <family val="2"/>
      </rPr>
      <t xml:space="preserve"># comunicaciones oficiales enviadas y recibidas por el destinatario final  </t>
    </r>
    <r>
      <rPr>
        <sz val="12"/>
        <rFont val="Arial"/>
        <family val="2"/>
      </rPr>
      <t xml:space="preserve">  * 100%
# comunicaciones oficiales enviadas</t>
    </r>
  </si>
  <si>
    <r>
      <t xml:space="preserve">               </t>
    </r>
    <r>
      <rPr>
        <u/>
        <sz val="12"/>
        <rFont val="Arial"/>
        <family val="2"/>
      </rPr>
      <t xml:space="preserve">             Número de Contratos Liquidados  </t>
    </r>
    <r>
      <rPr>
        <sz val="12"/>
        <rFont val="Arial"/>
        <family val="2"/>
      </rPr>
      <t xml:space="preserve">                                                 
                           Número de contratos que requieren liquidación y que        * 100
                     hayan superado el término de la Unidad (ocho -08- meses)</t>
    </r>
  </si>
  <si>
    <t>GESTIÓN INTEROPERABILIDAD E INTERCAMBIO DE INFORMACIÓN</t>
  </si>
  <si>
    <r>
      <rPr>
        <u/>
        <sz val="12"/>
        <rFont val="Arial"/>
        <family val="2"/>
      </rPr>
      <t>Cantidad de actividades del procedimiento de interoperabilidad ejecutadas (AE) *</t>
    </r>
    <r>
      <rPr>
        <sz val="12"/>
        <rFont val="Arial"/>
        <family val="2"/>
      </rPr>
      <t xml:space="preserve"> 100
 Cantidad de actividades del procedimiento de interoperabilidad programadas (AP) </t>
    </r>
  </si>
  <si>
    <t>Servicio de gestión de tecnologías de información y comunicación para la planificación del territorio rural para usos
agropecuarios en el ámbito nacional TIC.</t>
  </si>
  <si>
    <t>Mínimo: &lt;= 25%
Satisfactorio: &gt; 25% &lt; = 75%
Sobresaliente: &gt; 75%</t>
  </si>
  <si>
    <t>Mínimo:
Año 1) Semestre 1 &lt;7,7 % (0) - Semestre 2 &lt;=15,4 % (2)
Año 2) Semestre 1 &lt;=30,8 % (4) - Semestre 2 &lt;=38,5% (5)
Año 3) Semestre 1&lt;=53,8 % (7) - Semestre 2 &lt;=61,5 % (8)
Año 4) Semestre 1 &lt;=76,9 % (10) - Semestre 2 &lt;=84,6 % (11)
Satisfactorio:
Año 1) Semestre 1   N/A   Semestre 2 &gt;15,4 % &lt;=23,1% (3) 
Año 2) Semestre 1   N/A   Semestre 2 &gt;38,5% &lt;=46,2% (6)
Año 3) Semestre 1   N/A   Semestre 2 &gt;61,5% &lt;=69,2% (9)
Año 4) Semestre 1   N/A   Semestre 2 &gt;84,6% &lt;=92,3% (12)
Sobresaliente:
Año 1) Semestre 1 &gt;=7,7% (1) - Semestre 2 &gt;=30,8% (4)
Año 2) Semestre 1 &gt;=38,5% (5) - Semestre 2 &gt;=53,8% (7)
Año 3) Semestre 1&gt;=61,5% (8) - Semestre 2 &gt;=76,9% (10)
Año 4) Semestre 1 &gt;=84,6 % (11) - Semestre 2 &gt;=100% (13)</t>
  </si>
  <si>
    <t>Mínimo
Año 1) &lt;=10% (1)
Año 2) &lt;=40% (4) 
Año 3) &lt;=60% (6) 
Año 4) &lt;=80% (8)
Satisfactorio
Año 1) &gt;10% &lt;=30% (3)
Año 2) &gt;40% &lt;=50% (5)
Año 3) &gt;60% &lt;=70% (7) 
Año 4) &gt;80% &lt;=90% (9)
Sobresaliente
Año 1) &gt;=40% (4)
Año 2) &gt;=60% (6)
Año 3) &gt;=80% (8)
Año 4) &gt;=100% (10)</t>
  </si>
  <si>
    <t>Mínimo
Año 1) &lt;=8,33% (1) 
Año 2) &lt;=33,33% (4)
Año 3) &lt;=58,33% (7)
Año 4) &lt;=83,33% (10)
Satisfactorio
Año 1) &gt;8,33% &lt;25% (2)
Año 2) &gt;33,33% &lt;50% (5)
Año 3) &gt;58,33% &lt;75% (8) 
Año 4) &gt;83,33% &lt;100% (11)
Sobresaliente
Año 1) &gt;=25% (3)
Año 2) &gt;=50% (6)
Año 3) &gt;=75% (9)
Año 4) &gt;=100% (12)</t>
  </si>
  <si>
    <t>Mínimo
Año 1) &lt;=0% (0) 
Año 2) 
Año 3)
Año 4) 
Satisfactorio
Año 1) 
Año 2) &lt;=25% (1)
Año 3) &lt;=50% (2) 
Año 4) &lt;=75% (3)
Sobresaliente
Año 1) &gt;=25% (1)
Año 2) &gt;=50% (2)
Año 3) &gt;=75% (3)
Año 4) &gt;=100% (4)</t>
  </si>
  <si>
    <t>Mínimo
Año 1) 
Año 2) &lt;= 66,7% (24)
Año 3) &lt;= 88,9% (32)
Año 4) &lt;= 94,4% (34)
Satisfactorio
Año 1) 
Año 2) &gt; 66,7% &lt; 88,9% (25 - 32)
Año 3) &gt; 88,9% &lt; = 91,7% (33) 
Año 4) &gt; 94,4% &lt; = 97,2 % (35)
Sobresaliente
Año 1) 
Año 2) &gt; = 88,9% (32)
Año 3) &gt;= 94,4% (34)
Año 4) &gt;= 100 % (36)</t>
  </si>
  <si>
    <t>Mínimo
Año 1) &lt;12,5% (0)
Año 2) &lt;=25% (2) 
Año 3) &lt;=50% (4) 
Año 4) &lt;=75% (6)
Satisfactorio
Año 1) &gt;=12,5% &lt;25% (1)
Año 2) &gt;25% &lt;50% (3) 
Año 3) &gt;50% &lt;75% (5)  
Año 4) &gt;75% &lt;100% (7) 
Sobresaliente
Año 1) &gt;=25% (2)
Año 2) &gt;=50% (4)
Año 3) &gt;=75% (6)
Año 4) &gt;=100% (8)</t>
  </si>
  <si>
    <t>Mínimo
1) &lt;12,5% (800) 25%
2) &lt;=25% (1.600) 50%
3) &lt;=50% (2.400) 75%
4) &lt;=75% (3.200) 100%
Satisfactorio
1) &gt;=12,5% &lt;25% (800) 25%
2) &gt;25% &lt;50% (1.600) 50%
3) &gt;50% &lt;75% (2.400) 75%
4) &gt;75% &lt;100% (3.200) 100%
Sobresaliente
1) &gt;=25% (800) 25%
2) &gt;=50% (1.600) 50%
3) &gt;=75% (2.400) 75%
4) &gt;=100% (3.200) 100%</t>
  </si>
  <si>
    <t>Mínimo
1) &lt;12,5% (20) 25%
2) &lt;=25% (20) 50%
3) &lt;=50% (20) 75%
4) &lt;=75% (20) 100%
Satisfactorio
1) &gt;=12,5% &lt;25% 20) 25%
2) &gt;25% &lt;50% (20) 50%
3) &gt;50% &lt;75% (20) 75%
4) &gt;75% &lt;100% (20) 100%
Sobresaliente
1) &gt;=25% (20) 25%
2) &gt;=50% (20) 50%
3) &gt;=75% (20) 75%
4) &gt;=100% (20) 100%</t>
  </si>
  <si>
    <t>Mínimo
1) Año 1: Línea Base
2) Año 2: &lt;=10% (1)
3) Año 3: &lt;=20% (2)
4) Año 4: &lt;=60% (6)
Satisfactorio
1) Año 1: Línea Base 
2) Año 2: &gt;10% &lt;20% (1,1 – 1.9)
3) Año 3: &gt;20% &lt;60% (2,1 – 5,9)
4) Año 4: &gt;60% &lt;100% (6,1 – 9,9)
Sobresaliente
1) Año 1: Línea Base
2) Año 2: &gt;=20% (2)
3) Año 3: &gt;=60% (6)
4) Año 4: &gt;=100% (10)</t>
  </si>
  <si>
    <t>Mínimo
1) 2019:   &lt;=15% 
2) 2020: &lt;=40%
3) 2021:  &lt;=65% 
4) 2022: &lt;=90% 
Satisfactorio
1) 2019:   &gt;15% &lt;=19%
2) 2020: &gt;41% &lt;=45% 
3) 2021:  &gt;66% &lt;=70%
4) 2022: &gt;91% &lt;=19% 
Sobresaliente
1) 2019:   &gt;20%
2) 2020: &gt;45%
3) 2021:  &gt;70%
4) 2022: &gt;95%</t>
  </si>
  <si>
    <t>Mínimo
1) 2019:   &lt;=0% (0) 
2) 2020: 
3) 2021:  
4) 2022: 
Satisfactorio
1) 2019:   
2) 2020: &lt;=25% (1) 
3) 2021:  &lt;=50% (2)
4) 2022: &lt;=75% (3)
Sobresaliente
1) 2019:   &gt;=25% (1)
2) 2020: &gt;=50% (2)
3) 2021:  &gt;=75% (3)
4) 2022: &gt;=100% (4)</t>
  </si>
  <si>
    <t>Mínimo
1) 2019:   &lt;12,5% (0)
2) 2020: &lt;=25% (2)
3) 2021:  &lt;=50% (4)
4) 2022: &lt;=75% (6)
Satisfactorio
1) 2019:   &gt;=12,5% &lt;25% (1)
2) 2020: &gt;25% &lt;50% (3) 
3) 2021:  &gt;50% &lt;75% (5)
4) 2022: &gt;75% &lt;100% (7) 
Sobresaliente
1) 2019:   &gt;=25% (2)
2) 2020: &gt;=50% (4)
3) 2021:  &gt;=75% (6)
4) 2022: &gt;=100% (8)</t>
  </si>
  <si>
    <t>Dentro del periodo de medición (01/01/2023 a 31/03/2023) se gestionaron 345 necesidades contractuales, de conformidad con las modalidades de selección de contratistas establecidos por la ley 1150 de 2007 y en el Plan Anual de Adquisiciones - PAA de la UPRA, de las cuales, para el  mes de enero se programaron 208 procesos y fueron gestionados 153 (-55); para el mes de febrero se programaron 208 procesos y fueron gestionados 155 (-53); para el mes de marzo se programaron 11 procesos y se gestionaron 37 (+26). Es decir, para el primer trimestre se estimaron en el PAA 427 necesidades contractuales y se gestionaron 345. Los 82 procesos "faltantes"  fue producto de la reformulación y no radicación de los procesos ante la secretaria general  / contratación, grupo de profesionales que adelanto todas las necesidades que fueron radicadas. Aspecto que en las posteriores mediciones se espera que sean compensadas.
Por lo anterior, el comportamiento de indicador en el primer trimestre de 2023, refleja un comportamiento SOBRESALIENTE de acuerdo al rango definido.</t>
  </si>
  <si>
    <t>Dentro del periodo de medición (01/01/2023 a 31/03/2023) se adelantaron 345 necesidades contractuales generando 345 contratos, de conformidad con las modalidades de selección de contratistas establecidos por la ley 1150 de 2007 y el Plan Anual de Adquisiciones - PAA de la UPRA, de las cuales 22 se elaboraron el mismo día de radicación del proceso; 146 al siguiente día de radicación; 121 a los dos siguientes días de radicación; 46 al tercer día de radicación; 8 al cuarto día de radicación; y  2 al quinto día. 
Por lo tanto, el comportamiento de indicador en el primer trimestre de 2023, refleja un comportamiento SOBRESALIENTE de acuerdo al rango definido.</t>
  </si>
  <si>
    <t>PROCESOS 2022</t>
  </si>
  <si>
    <t>PROCESO</t>
  </si>
  <si>
    <t>INDICADOR</t>
  </si>
  <si>
    <t>ENE</t>
  </si>
  <si>
    <t>FEB</t>
  </si>
  <si>
    <t>MAR</t>
  </si>
  <si>
    <t>ABR</t>
  </si>
  <si>
    <t>MAY</t>
  </si>
  <si>
    <t>JUN</t>
  </si>
  <si>
    <t>JUL</t>
  </si>
  <si>
    <t>AGO</t>
  </si>
  <si>
    <t>SEP</t>
  </si>
  <si>
    <t>OCT</t>
  </si>
  <si>
    <t>NOV</t>
  </si>
  <si>
    <t>DIC</t>
  </si>
  <si>
    <t>CUMPLIMIENTO PLAN ESTRATÉGICO</t>
  </si>
  <si>
    <t>COPIAS DE RESPALDO</t>
  </si>
  <si>
    <t xml:space="preserve">Durante el primer trimestre 2023, no se recibieron solicitudes de préstamo de documentos, por lo cual se reporta indicador sin dato asociado.       </t>
  </si>
  <si>
    <t>El primer cuatrimestre de 2023 tuvo un desempeño sobresaliente con un  promedio de 6,25%. Realizando un análisis de la generación mes a mes se encuentra que enero tuvo una generación del 24% de la producción per cápita calculada para una jornada de 8 horas, representando un indicador que aunque esta dentro de los rangos establecidos se debe seguir trabajando. El mes de febrero y marzo fueron dos meses en los que los funcionario públicos no estuvieron asistiendo a la Entidad por temas relacionados a la contratación del personal de servicio de aseo y por tal motivo no se registro ningún tipo de generación de residuos solidos en la entidad. Para el mes de abril, los funcionario públicos empezaron a asistir a la entidad desde el 12 de abril con un promedio de 50 funcionarios para una jornada laboral de 8 horas de lunes a viernes, en este mes se evidencia el aumento en la generación de residuos solidos en la entidad que sigue estando dentro del rango sobresaliente establecido para el indicador. Es importante mencionar que en esta nueva fórmula del indicador la constante empleada se extrajo del cálculo del porcentaje de producción per cápita correspondiente a las 8 horas laborales con respecto al dato diario reportado en el PGIRS de Bogotá.</t>
  </si>
  <si>
    <t>El indicador muestra el porcentaje de eficacia en la atención de las solicitudes realizadas durante el primer cuatrimestre del año 2023, mostrando que se encontró sobresaliente para el periodo reportado.</t>
  </si>
  <si>
    <t>Analizando el comportamiento del primer cuatrimestre se encuentra que es mínimo, con un promedio del 224%. Desarrollando el análisis mes a mes se encuentra que tenemos dos picos de consumo de agua estos son los meses de enero y de abril, por la asistencia de funcionarios públicos a la entidad, mientras que los meses de febrero y marzo fueron meses en los que los funcionarios públicos no estuvieron de forma permanente en la entidad. Es importante comprender que los picos del consumo que se tuvieron dentro del cuatrimestre nos hace tener un indicador con un desempeño mínimo pero este no se debe a una mala gestión del indicador, sino a la inconsistencia del consumo que no nos permite analizar el comportamiento de las variables de manera constante. El mes de abril y enero presenta un aumento en el consumo, esto se puede deber a un aumento en el uso del servicio de agua para la cafetería y baños por la permanencia de los servidores en la sede durante el día.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</si>
  <si>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t xml:space="preserve">El desempeño del primer cuatrimestre se encuentra que es sobresaliente. Revisando las dinámicas de consumo mes a mes se encuentra que, el mes de enero presentó un aumento en el consumo con respecto al mes de diciembre, lo cual se cree que corresponde a la reactivación de la entidad por el funcionamiento de la sede en la vigencia 2023. El mes de febrero y marzo presenta una disminución en el consumo debido a la entidad no tuvo ingreso de funcionarios públicos, pero así mismo la entidad debía garantizar el trabajo remoto de todos los funcionarios y por tal razón los computadores permanecieron encendidos, generando consumo de energía en la entidad, pero ésta no es significativa. El mes de abril, muestra un incremento que se debe a la alta asistencia de los servidores a la sede de la entidad. </t>
  </si>
  <si>
    <t>Durante el primer trimestre de 2023, se recibieron cuatrocientos veinti seis (426)  peticiones, quejas, reclamos, sugerencias y denuncias de las cuales, cuarenta y ocho (48) pasan a ser analizadas en el siguiente trimestre debido al tiempo de respuesta. Una (1) denuncia que por su naturaleza y el debido proceso requiere ampliar el plazo de respuesta y once (11) pqrsd están pendientes de respuesta en SEA, que corresponde al 97 % de Eficiencia con un rango de análisis del indicador sobresaliente en la atención oportuna a las PQRSD, durante el trimestre analizado.</t>
  </si>
  <si>
    <t xml:space="preserve">Durante el primer trimestre 2023, se enviaron  ochocientos treinta y nueve  (839)  comunicaciones oficiales enviadas, de las cuales  setecientas catorce (714) fueron recibidas por los usuarios; lo cual  corresponde al 85 %, lo que indica que se encuentra en el rango sobresaliente de Efectividad en el envío y recibido de  comunicaciones oficiales de la UPRA durante el periodo analizado.              </t>
  </si>
  <si>
    <t>Para el Primer  trimestre de la vigencia 2023, el cumplimiento en el avance acumulado de los proyectos de inversión es del 91,38% este resultado se ubica en el rango Sobresaliente. Para el proyecto DOTA el avance acumulado para este trimestre es de 98,01%, para el proyecto FORTALECIMIENTO  es de 103,66 %  para el proyecto TIC es de 85,62 % y para el proyecto INFO es de 72,86 %</t>
  </si>
  <si>
    <t>Los productos definidos para la vigencia 2023 hacen parte del nuevo proyecto de inversión "DESARROLLO DE LA PLANIFICACIÓN DEL ORDENAMIENTO TERRITORIAL AGROPECUARIO – DOTA - EN EL ÁMBITO NACIONAL"
Para el primer trimestre de 2023 se presenta un cumplimiento del 97,4% situándose en un rango sobresaliente el avance en la generación de productos del ámbito territorial. La brecha para alcanzar el 100% se debe a que en la actividad Costos de producción y el análisis financiero para dos (2) departamentos priorizados, los equipos departamentales no estaban contratados por lo que se limitaba el accionar de la entidad para el desarrollo de las actividades programadas. 
En la actividad Plan territorial de agrologística hasta el 2 de febrero de 2023 se contrato a un profesional de Agrologística de la UPRA. Asimismo, solo hasta mediados de marzo 2023 se inició la contratación de personal de enlace en temas agrologísticos en la Gobernación del Meta y para la actividad Definición del modelo territorial para el departamento priorizado para los meses de enero y febrero no había sido seleccionado el departamento priorizado y el contrato de la contratista a cargo del tema se realizó el 26 de enero 2023.
En general el avance en el desarrollo de los productos durante el primer  trimestre estuvo de acuerdo con lo programado. 
NOTA: El proyecto presentó en el mes de enero un avance financiero de Cero (0%) en relación con obligaciones y pagos, razón por la cual el avance cuantitativo en metas físicas también fue de Cero (0%). Sin embargo, se aclara que durante este mes si se presentaron avances cualitativos.</t>
  </si>
  <si>
    <t>Primer trimestre (Enero - Marzo): se evaluó la actividad "Hablemos de corresponsabilidad" en el marco del mes del género.
El resultado es del 100%, ubicándose en un rango sobresaliente.</t>
  </si>
  <si>
    <t xml:space="preserve">Al corte del primer cuatrimestre, este indicador presenta 25 actividades programadas, de las cuales se ejecutaron dentro de las fechas establecidas, las 25 actividades que estaban planeadas dentro del Plan Anual de Auditoria. Esto muestra un porcentaje de cumplimiento del 100% ubicándolo en el rango de sobresaliente. </t>
  </si>
  <si>
    <t>Al corte del indicador, estaban programados 18 informes de seguimiento y evaluación en el Plan Anual de Auditoría.  Estos informes fueron realizados en los en tiempos establecidos y formalizados en los medios habilitados como SIRECI, página WEB O SEA entre otros, logrando un cumplimiento del 100%. Este resultado ubica al indicador en un nivel sobresaliente.</t>
  </si>
  <si>
    <t xml:space="preserve">Para el trimestre comprendido entre enero y marzo de 2023, se planearon un total de 8 actividades, ejecutadas en su totalidad con las siguientes entidades: ANT, MADR, Agrosavia, Finagro, DNP, Mincit, UNODC, ADR, URT, Contraloría e IDEAM. El rango de análisis del indicador corresponde al 100% de cumplimiento, evidenciando un comportamiento sobresaliente. </t>
  </si>
  <si>
    <t xml:space="preserve"> Para el primer trimestre de la vigencia 2023 se recibió el reporte de 10 situaciones de seguridad de la información, relacionadas con intentos de ciberataques tipo malware y phishing, que fueron contenidos oportunamente, realizando la respectiva divulgación a todos los usuarios de la entidad:
a) ENERO:
    1--17 de enero: Reportada por Análisis.
    2--20 de enero: Reportada por el director general de la entidad.
    3--26 de enero: Reportada por atención al usuario.
    4--27 de enero: Reportada por Luz Marina Arévalo
    5--31 de enero: Reportada por el director general de la entidad.
b) FEBRERO:
    1--06 de febrero: Reportada por Claudia Úrsula Romero.
    2--21 de febrero: Reportada por Luis Fernando Sandoval.
c) MARZO:
    1--17 de marzo: Reportada por atención al ciudadano.
    2--27 de marzo: Reportada por Diego Juan Jaramillo Tovar.
    3--31 de marzo: Reportada por Talento Humano.
Las evidencias de los reportes realizados y la gestión de estos se encuentran en la siguiente ruta: \\10.10.30.40\apoyo_trd\02.TIC\02.42_REPORTES_INCIDENTES_SI\2023\Evidencias_Situaciones_Seguridad
Las evidencias del diligenciamiento del formato GST-FT-004 Registro de situaciones de seguridad de la información, por cada una de las situaciones presentadas, se encuentran en la siguiente ruta: \\10.10.30.40\apoyo_trd\02.TIC\02.42_REPORTES_INCIDENTES_SI\2023\Formato_Registro_Situaciones_SI
Cumple con el 100%, por lo que se ubica en un rango sobresaliente</t>
  </si>
  <si>
    <t xml:space="preserve">Trimestre I - 2023: Para el primer trimestre de 2023, no se programaron trabajos de copias de seguridad, dado que durante los meses de enero, febrero y hasta mediados del mes de marzo,  no se contaba con licenciamiento activo del software Veeam Backup, necesario para la ejecución de los trabajos de copias de respaldo. Para dar solución, se escaló con el proveedor y se restauró el licenciamiento perpetuo adquirido por la entidad, por tanto, para los meses de abril en adelante, se contará con este servicio.
</t>
  </si>
  <si>
    <t xml:space="preserve">Luego de la consolidación por parte de la Asesoría de planeación de los reportes de seguimiento a la gestión de riesgos con corte al 30 de abril de 2023, se encuentra que de los 70 riesgos identificados y formalizados en el Sistema de Gestión (Riesgos de Gestión:53, Riesgos de corrupción:3, Riesgos de Seguridad de la Información:14) no se presentaron materializaciones, obteniendo para I cuatrimestre un cumplimiento del 0 %, ubicándose en un rango sobresaliente. </t>
  </si>
  <si>
    <t>Durante el mes de Marzo del 2023 se recibieron 173 requerimientos de análisis de información, de los cuales se respondieron 121, fueron atendidos de manera oportuna 111 requerimientos y los 10 restantes presentaron un atraso en su entrega debido principalmente a la indisponibilidad de la unidad U y las librerías de SAS. Es de resaltar que 20 requerimientos se atendieron antes de la fecha requerida. 46 requerimientos solicitados en el mes de Marzo con fecha requerida para el mes de Abril, por lo que como resultado al cierre del mes de marzo, se obtuvo el 94%, ubicando el indicador de análisis de información realizados en el rango de Sobresaliente.</t>
  </si>
  <si>
    <t>Para el primer trimestre de 2023 se tiene un acumulado de 209 requerimientos de los cuales 94% (197) fueron gestionados, lo que equivale al rango sobresaliente. Los restantes (12) requerimientos no se gestionaron este mismo mes, debido a que: 8  se recibieron al final del mes y por ende, su tramite se finiquitara en abril,  3 (FINAGRO) están en proceso de validación por parte del gestor, 1 (FENALCE) no se tramito por que esta a la espera de unos requerimientos que fueron devueltos del mismo proceso (Ajuste Especificación Técnica) y que van para la misma entidad dependencia.</t>
  </si>
  <si>
    <t>Los productos definidos para la vigencia 2023 hacen parte del nuevo proyecto de inversión "DESARROLLO DE LA PLANIFICACIÓN DEL ORDENAMIENTO TERRITORIAL AGROPECUARIO - DOTA, EN EL ÁMBITO NACIONAL"
Para el primer trimestre de 2023 se presenta un cumplimiento del 97,6% situándose en un rango sobresaliente el avance en la generación de productos del ámbito nacional. 
La brecha para alcanzar el 100% se debe a que el producto de zonificación territorial presenta un atraso porque en algunos territorios aún está pendiente la confirmación de las alternativas productivas a trabajar en el marco de las zonificaciones territoriales. Así mismo, el producto de Línea Base, presenta rezago por el atraso de la oficina de gestión de la información en la consecución de información, debido a los tiempos que maneja esa área para recepcionar y tramitar la información. Finalmente el producto de Seguimiento y Evaluación de Políticas Públicas presenta atraso porque se realizó un reajuste en el cronograma de entrega de los productos de análisis situacional y de prospectiva del POP de caña panelera. Se espera superar estas dificultades en el siguiente trimestre.
En general el avance en el desarrollo de los productos durante el primer  trimestre estuvo de acuerdo con lo programado.</t>
  </si>
  <si>
    <r>
      <rPr>
        <b/>
        <sz val="12"/>
        <rFont val="Arial"/>
        <family val="2"/>
      </rPr>
      <t xml:space="preserve">ENERO:  </t>
    </r>
    <r>
      <rPr>
        <sz val="12"/>
        <rFont val="Arial"/>
        <family val="2"/>
      </rPr>
      <t xml:space="preserve">Para este mes la ejecución del PAC de la Entidad fue de 87,3% frente a lo proyectado, este resultado se ubica en un rango Satisfactorio. La razón por la que no se ejecuto el 100% del PAC se debe a que el rubro de gastos generales presento un INPANUT DE 13,39% el cual sobrepasa el rango permitido por MINHACIENDA, esta falta de ejecución se dio por que no se tramitaron las liquidaciones de pago de exfuncionarios que habían sido proyectadas para este mes.  
</t>
    </r>
    <r>
      <rPr>
        <b/>
        <sz val="12"/>
        <rFont val="Arial"/>
        <family val="2"/>
      </rPr>
      <t>FEBRERO</t>
    </r>
    <r>
      <rPr>
        <sz val="12"/>
        <rFont val="Arial"/>
        <family val="2"/>
      </rPr>
      <t xml:space="preserve">: Para este mes la ejecución del PAC de la Entidad fue de 86,6%.  dando en el indicador un resultado satisfactorio, sin embargo la no ejecución del 100% se debió a incumplimiento en el rubro de inversión de un 32,22% superando el máximo permitido esta situación se dio por un aplazamiento que no pudo ser realizado en el mes de enero para marzo y el sistema automáticamente lo traslado a febrero. 
</t>
    </r>
    <r>
      <rPr>
        <b/>
        <sz val="12"/>
        <rFont val="Arial"/>
        <family val="2"/>
      </rPr>
      <t>MARZO y ABRIL:</t>
    </r>
    <r>
      <rPr>
        <sz val="12"/>
        <rFont val="Arial"/>
        <family val="2"/>
      </rPr>
      <t xml:space="preserve"> Para estos meses la Entidad logro una ejecución de 98,7% y 99,4% respectivamente frente a lo proyectado dando como resultado de la medición un rango sobresaliente.  Este comportamiento es producto de la correcta proyección en cada uno de los proyectos de la Entidad.</t>
    </r>
  </si>
  <si>
    <t>Primer Cuatrimestre: Como se evidencia, durante este cuatrimestre se presenta una ejecución de apropiación libre de afectación en enero de $11.247.329.835 frente a una proyección de $20,630,086,808 dando un resultado de mínimo  en el rango de análisis  el indicador de cumplimiento de 55%  y para los meses de febrero marzo y abril se dio una ejecución de compromisos de $27.358.288.388 equivalente a 77% , $30.894.489.767 equivalente a 81% y 35.338.559.812 equivalente a 87% frente a una proyección de meta de $35.461.713.249; $38.371.746.792 y 40.400.120.336 ubicándose como satisfactorio en el análisis de indicador; esta situación se da como resultado de variantes en la contratación por tiempos mas prolongados en la firma de los distintos procesos, además de las variaciones en la Planta de personal dado que aun se están llenando las vacantes de la misma.</t>
  </si>
  <si>
    <t xml:space="preserve">Primer trimestre: el resultado del indicador de participación del primer trimestre es del 68,4%  ubicándose en un rango satisfactorio. Dicho resultado se debe principalmente a que en una de las actividades realizadas Charla "Cómo enfrentar el estrés y el burnout" hubo una participación muy baja, ya que de 58 servidores convocados, asistieron 13.
Enero: 0
Febrero: Tiempo en familia, Cumpleaños febrero.
Marzo: Promoción caminatas ecológicas distritales, Tiempo en familia (compensatorios para días de descanso en semana santa), Divulgación programa servimos, Cumpleaños marzo (Bernardo Londoño, Nancy Montaña, Daniel Aguilar, Felipe Fonseca), Día profesiones (Día del contador), Mes del género (Día de la Mujer y Día del Hombre).
</t>
  </si>
  <si>
    <t xml:space="preserve">Febrero: Se ejecutaron las actividades propuestas, las cuales fueron principalmente enfocadas a la planeación del SG SST para el 2023. Se ejecutaron algunas actividades de implementación del SG SST como fueron las actividades de exámenes médicos ocupacionales y una actividad de capacitación de riesgo psicosocial y se reiniciaron las actividades de conformación de los Comités, con la elaboración de los procedimientos correspondientes. Por ello, no solo se realizaron las actividades programadas, sino un adicional, lo cual conduce a que el indicador resulte por encima del 100 %.
Marzo: Durante el mes, se adelantaron las actividades relacionadas con la conformación del Comité de COPASST y Comité de Convivencia Laboral – Convocatoria. Adicionalmente considerando que los servidores públicos de la UPRA se encontraban prestando sus servicios en modalidad de trabajo en casa, se adelantaron campañas de pausas visuales y salud postural.  Adicionalmente se actualizó la matriz de riesgos de la entidad, con la inclusión de los cambios en peligros biomecánicos por condiciones de puesto de trabajo. Dicho esto de 21 actividades planeadas para el mes de marzo se ejecutaron 12 - con un resultado de cumplimiento mínimo del 57%.
Abril: Se adelantaron acciones relacionadas con la inducción de servidores públicos, la conformación de los Comités de Copasst y Comité de Convivencia – Resolución de conformación y apoyo en el proceso de empalme entre los salientes y los nuevos miembros. Así mismo se continúa con el reporte de las comisiones a la ARL y la programación de los exámenes médicos de salud ocupacional ante el contratista Tusalud. De 20 actividades planeadas se adelantan y ejecutan 12,  con un cumplimiento del 60 %, alcanzando sobre el limité inferior un rango satisfactorio.
Teniendo en cuenta el comportamiento del indicador para el primer cuatrimestre de 2023, se procede con la revisión y ajuste del Plan Anual del Sistema de Seguridad y Salud en el Trabajo, considerando que:
1. Se debe tener mayor claridad de los entregables – Documentos, procedimientos publicados, Matrices, Planes.
2. Establecer claramente la fecha de entrega definitiva de los productos - Recomendaciones Médicas y Exámenes de salud ocupacional. 
3. Priorizar la realización de las actividades que se encuentran como no ejecutadas.
4. Priorizar la realización de las actividades relacionadas con riesgos laborales, inspecciones de trabajo, planes de acción, pausas activas, recomendaciones de exámenes médicos de salud ocupacional y traslado a historia laboral, entre otros. 
5. Definir los meses específicos en los cuales se adelantarán las actividades relacionadas con los documentos del SG.  
En consecuencia, resultado de la revisión y ajuste, se podrán establecer nuevas actividades en el marco de las necesidades y normatividad vigente; este documento será remitido al comité CIGEDE con el fin de que sean revisadas las razones expuestas y se aprueben los cambios que se consideren pertinentes.
</t>
  </si>
  <si>
    <t xml:space="preserve">Siendo este un indicador normativo para SST, se tiene el comportamiento como se describe a continuación:
Enero: Se reporta incapacidad de 8 funcionarios, 2 por causas asociadas a maternidad (licencia por embarazo de alto riesgo y una licencia por maternidad) y otra por causas diferentes, lo que conducen a un indicador del 3,5 %, que es alto en comparación con el histórico de este indicador, generando 58 días perdidos. El comportamiento de este indicador no solo se debe al número de días perdidos sino al número de funcionarios en el mes y la cantidad de vacantes a la fecha por la gestión del cambio. El indicador se encuentra en un rango satisfactorio. 
Febrero: En este mes aunque disminuyen los casos continuando la tendencia de los casos de maternidad, los dos por licencia, solo se presentan 3 casos por origen común, aunque el indicador aumenta en días perdidos, 72, ocasionando un aumento en el indicador como tal, aun se mantiene en un rango satisfactorio, teniendo en cuenta la cantidad de vacantes y el proceso dinámico en el que se encuentra la Entidad en función de la gestión del cambio por recambio de personal. El indicador se encuentra en un rango satisfactorio. 
Marzo: Aumenta nuevamente el indicador, por un caso de incapacidad por origen común de un funcionario, por una condición preexistente. Así bien, si disminuyen los casos, aumentan los días perdidos, quedando el indicador a tope del rango satisfactorio por la baja cantidad de funcionarios que a la fecha continúan en la Entidad. El indicador se encuentra en un rango satisfactorio. 
Abril: El indicador aumenta nuevamente debido a la incapacidad por origen común de un funcionario, adicional a los dos casos de licencia de maternidad. Con el fin de hacer el seguimiento respectivo, se programa el examen médico post incapacidad del funcionario, para determinar si es necesario realizar los ajustes para la reincorporación de este para el cumplimiento de sus funciones laborales. 
</t>
  </si>
  <si>
    <t>En el periodo comprendido entre enero y abril de 2023, se recibieron en total 46 ET para revisiones metodológicas, de las cuales 32 corresponden a ET de productos documentales y 14 ET para productos geográficos.
Enero 2023: En este mes se recibió, revisó y aprobó una ET de producto geográfico, se realizaron las labores enfocadas en la contratación del personal requerido, así como en la planeación de los equipos y proyectos.
Febrero 2023: En el periodo comprendido entre enero y febrero de 2023, se recibieron en total 20 ET para revisiones metodológicas, de las cuales 14 corresponden a ET de productos documentales y 6 ET para productos geográficos. En el mes de febrero, se recibieron 19 ET, de las cuales se aprobaron 7 ET (6 ET documentales y 1 ET geográficas) y se devolvieron 12 ET para correcciones (8 para productos documentales y 4 para productos geográficas). El rango de análisis del indicador corresponde al 100% de cumplimiento, evidenciando un comportamiento sobresaliente.
Marzo 2023: En el periodo comprendido entre enero y marzo de 2023, se recibieron en total 34 ET para revisiones metodológicas, de las cuales 22 corresponden a ET de productos documentales y 12 ET para productos geográficos.  En el mes marzo de 2023, se recibieron en total 14 ET para revisiones metodológicas, de las cuales 8 corresponden a ET de productos documentales y 6 ET para productos geográficos, en el mes de marzo se aprobaron en total 26 ET (la 14 recibidas en marzo y 12 que corresponden a las devueltas en el mes de febrero).
 En el mes abril de 2023, se recibieron y aprobaron en total 12 ET, de las cuales 10 corresponden a ET de productos documentales y 2 a ET para productos geográficos. 
El rango de análisis del indicador corresponde al 100% de cumplimiento, evidenciando un comportamiento sobresaliente.</t>
  </si>
  <si>
    <t>Enero 2023: En el mes de enero de 2023, no se incorporaron, revisaron, ni aprobaron metadatos, dado que no se encuentra habilitado el servidor del catálogo de metadatos, lo cual está en revisión por parte de servicios tecnológicos. Por lo anterior no se reporta avance.
Febrero 2023: En el periodo comprendido entre enero y febrero de 2023, continúa inhabilitado el servidor del catálogo de metadatos, y en revisión por parte de servicios tecnológicos. Por lo anterior no se reporta avance.
Marzo 2023: En el periodo comprendido entre enero y marzo de 2023, continúa inhabilitado el servidor del catálogo de metadatos, y en revisión por parte de servicios tecnológicos. Por lo anterior no se reporta avance.
Abril 2023: En el periodo comprendido entre enero y abril de 2023, se recibieron en total 6 MT. Para el mes de Abril, se revisaron 3 MT documentales y 3 MT geográficos, los cuales fueron aprobados oportunamente y publicados en el catálogo. El rango de análisis del indicador corresponde al 100% de cumplimiento, evidenciando un comportamiento sobresaliente.
Nota: el 18 de abril, fue reestablecido el servicio del catálogo de metadatos, se realizó la verificación de los metadatos reportados en noviembre de 2022 contra la base de datos restaurada, encontrando que no hubo pérdida de metadatos.</t>
  </si>
  <si>
    <r>
      <t xml:space="preserve">            </t>
    </r>
    <r>
      <rPr>
        <u/>
        <sz val="12"/>
        <rFont val="Arial"/>
        <family val="2"/>
      </rPr>
      <t xml:space="preserve">  Cantidad de registros almacenados </t>
    </r>
    <r>
      <rPr>
        <sz val="12"/>
        <rFont val="Arial"/>
        <family val="2"/>
      </rPr>
      <t xml:space="preserve">   * 100
 Cantidad de registros asignados para almacenamiento</t>
    </r>
  </si>
  <si>
    <t>Mínimo: &lt;70%
Satisfactorio: &gt; =7 0% &lt; 90%
Sobresaliente: &gt;= 90%</t>
  </si>
  <si>
    <t>Primer bimestre 2023: Durante el primer bimestre se solicitó la modificación del indicador dada la revisión y ajustes a la fórmula, razón por la cual no se realizó la medición. El indicador se actualizó y formalizó en su hoja de vida el 28 de abril de 2023 en el sistema de gestión.
Durante el segundo bimestre 2023, se recibieron 211 conjuntos de datos, de los cuales 205 fueron almacenados. Dado lo anterior, la medición del indicador resulta sobresaliente, con un 97% de cumplimiento.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</si>
</sst>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_(* #,##0_);_(* \(#,##0\);_(* &quot;-&quot;_);_(@_)"/>
    <numFmt numFmtId="165" formatCode="_(* #,##0.00_);_(* \(#,##0.00\);_(* &quot;-&quot;??_);_(@_)"/>
    <numFmt numFmtId="166" formatCode="_(* #,##0_);_(* \(#,##0\);_(* &quot;-&quot;??_);_(@_)"/>
    <numFmt numFmtId="167" formatCode="_-* #,##0.00_-;\-* #,##0.00_-;_-* &quot;-&quot;_-;_-@_-"/>
    <numFmt numFmtId="168" formatCode="_(* #,##0.0_);_(* \(#,##0.0\);_(* &quot;-&quot;??_);_(@_)"/>
    <numFmt numFmtId="169" formatCode="0.0%"/>
    <numFmt numFmtId="170" formatCode="_-* #,##0.0_-;\-* #,##0.0_-;_-* &quot;-&quot;_-;_-@_-"/>
    <numFmt numFmtId="171" formatCode="0.0"/>
  </numFmts>
  <fonts count="24" x14ac:knownFonts="1">
    <font>
      <sz val="11"/>
      <color theme="1"/>
      <name val="Calibri"/>
      <family val="2"/>
      <scheme val="minor"/>
    </font>
    <font>
      <sz val="10"/>
      <name val="Arial"/>
      <family val="2"/>
    </font>
    <font>
      <sz val="11"/>
      <color theme="1"/>
      <name val="Arial"/>
      <family val="2"/>
    </font>
    <font>
      <b/>
      <sz val="11"/>
      <name val="Arial"/>
      <family val="2"/>
    </font>
    <font>
      <b/>
      <sz val="11"/>
      <color theme="1"/>
      <name val="Arial"/>
      <family val="2"/>
    </font>
    <font>
      <sz val="11"/>
      <name val="Arial"/>
      <family val="2"/>
    </font>
    <font>
      <b/>
      <sz val="12"/>
      <name val="Arial"/>
      <family val="2"/>
    </font>
    <font>
      <b/>
      <sz val="18"/>
      <color theme="1"/>
      <name val="Arial"/>
      <family val="2"/>
    </font>
    <font>
      <sz val="12"/>
      <color theme="1"/>
      <name val="Calibri"/>
      <family val="2"/>
      <scheme val="minor"/>
    </font>
    <font>
      <sz val="12"/>
      <name val="Arial"/>
      <family val="2"/>
    </font>
    <font>
      <sz val="11"/>
      <color theme="1"/>
      <name val="Calibri"/>
      <family val="2"/>
      <scheme val="minor"/>
    </font>
    <font>
      <sz val="11"/>
      <name val="Calibri"/>
      <family val="2"/>
      <scheme val="minor"/>
    </font>
    <font>
      <b/>
      <sz val="11"/>
      <color theme="1"/>
      <name val="Calibri"/>
      <family val="2"/>
      <scheme val="minor"/>
    </font>
    <font>
      <b/>
      <sz val="12"/>
      <color theme="1"/>
      <name val="Arial"/>
      <family val="2"/>
    </font>
    <font>
      <sz val="9"/>
      <name val="Arial"/>
      <family val="2"/>
    </font>
    <font>
      <sz val="9"/>
      <color theme="1"/>
      <name val="Calibri"/>
      <family val="2"/>
      <scheme val="minor"/>
    </font>
    <font>
      <u/>
      <sz val="9"/>
      <name val="Arial"/>
      <family val="2"/>
    </font>
    <font>
      <u/>
      <sz val="10"/>
      <name val="Arial"/>
      <family val="2"/>
    </font>
    <font>
      <u/>
      <sz val="11"/>
      <name val="Arial"/>
      <family val="2"/>
    </font>
    <font>
      <u/>
      <sz val="12"/>
      <name val="Arial"/>
      <family val="2"/>
    </font>
    <font>
      <b/>
      <sz val="36"/>
      <color theme="0"/>
      <name val="Arial"/>
      <family val="2"/>
    </font>
    <font>
      <sz val="12"/>
      <color theme="1"/>
      <name val="Arial"/>
      <family val="2"/>
    </font>
    <font>
      <sz val="10"/>
      <color theme="1"/>
      <name val="Arial"/>
      <family val="2"/>
    </font>
    <font>
      <sz val="12"/>
      <color rgb="FFFF000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9"/>
        <bgColor indexed="64"/>
      </patternFill>
    </fill>
  </fills>
  <borders count="111">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4659260841701"/>
      </left>
      <right/>
      <top style="thin">
        <color theme="9" tint="-0.24994659260841701"/>
      </top>
      <bottom/>
      <diagonal/>
    </border>
    <border>
      <left style="thin">
        <color theme="9" tint="-0.24994659260841701"/>
      </left>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77111117893"/>
      </right>
      <top style="thin">
        <color theme="9" tint="-0.24994659260841701"/>
      </top>
      <bottom/>
      <diagonal/>
    </border>
    <border>
      <left/>
      <right style="thin">
        <color theme="9" tint="-0.249977111117893"/>
      </right>
      <top/>
      <bottom/>
      <diagonal/>
    </border>
    <border>
      <left/>
      <right style="thin">
        <color theme="9" tint="-0.249977111117893"/>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style="thin">
        <color theme="9" tint="-0.24994659260841701"/>
      </left>
      <right style="thin">
        <color theme="9" tint="-0.24994659260841701"/>
      </right>
      <top/>
      <bottom/>
      <diagonal/>
    </border>
    <border>
      <left/>
      <right style="thin">
        <color theme="9" tint="-0.24994659260841701"/>
      </right>
      <top style="thin">
        <color theme="9" tint="-0.24994659260841701"/>
      </top>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theme="9" tint="-0.24994659260841701"/>
      </right>
      <top/>
      <bottom style="thin">
        <color theme="9" tint="-0.24994659260841701"/>
      </bottom>
      <diagonal/>
    </border>
    <border>
      <left/>
      <right style="thin">
        <color theme="9" tint="-0.24994659260841701"/>
      </right>
      <top/>
      <bottom/>
      <diagonal/>
    </border>
    <border>
      <left style="thin">
        <color rgb="FF548235"/>
      </left>
      <right style="thin">
        <color rgb="FF548235"/>
      </right>
      <top/>
      <bottom style="thin">
        <color rgb="FF548235"/>
      </bottom>
      <diagonal/>
    </border>
    <border>
      <left/>
      <right style="thin">
        <color rgb="FF548235"/>
      </right>
      <top/>
      <bottom style="thin">
        <color rgb="FF548235"/>
      </bottom>
      <diagonal/>
    </border>
    <border>
      <left/>
      <right style="thin">
        <color rgb="FF548235"/>
      </right>
      <top style="thin">
        <color rgb="FF548235"/>
      </top>
      <bottom style="thin">
        <color rgb="FF548235"/>
      </bottom>
      <diagonal/>
    </border>
    <border>
      <left style="thin">
        <color rgb="FF548235"/>
      </left>
      <right style="thin">
        <color rgb="FF548235"/>
      </right>
      <top style="thin">
        <color rgb="FF548235"/>
      </top>
      <bottom style="thin">
        <color rgb="FF548235"/>
      </bottom>
      <diagonal/>
    </border>
    <border>
      <left style="thin">
        <color rgb="FF548235"/>
      </left>
      <right style="thin">
        <color rgb="FF548235"/>
      </right>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style="thin">
        <color theme="9" tint="-0.249977111117893"/>
      </top>
      <bottom/>
      <diagonal/>
    </border>
    <border>
      <left/>
      <right style="thin">
        <color theme="9" tint="-0.249977111117893"/>
      </right>
      <top/>
      <bottom style="thin">
        <color theme="9" tint="-0.249977111117893"/>
      </bottom>
      <diagonal/>
    </border>
    <border>
      <left style="thin">
        <color theme="9" tint="-0.24994659260841701"/>
      </left>
      <right style="thin">
        <color theme="9" tint="-0.249977111117893"/>
      </right>
      <top style="thin">
        <color theme="9" tint="-0.249977111117893"/>
      </top>
      <bottom/>
      <diagonal/>
    </border>
    <border>
      <left style="thin">
        <color theme="9" tint="-0.24994659260841701"/>
      </left>
      <right style="thin">
        <color theme="9" tint="-0.249977111117893"/>
      </right>
      <top/>
      <bottom style="thin">
        <color theme="9" tint="-0.249977111117893"/>
      </bottom>
      <diagonal/>
    </border>
    <border>
      <left style="thin">
        <color theme="9" tint="-0.24994659260841701"/>
      </left>
      <right style="thin">
        <color theme="9" tint="-0.24994659260841701"/>
      </right>
      <top style="thin">
        <color theme="9" tint="-0.249977111117893"/>
      </top>
      <bottom/>
      <diagonal/>
    </border>
    <border>
      <left style="thin">
        <color theme="9" tint="-0.24994659260841701"/>
      </left>
      <right style="thin">
        <color theme="9" tint="-0.24994659260841701"/>
      </right>
      <top/>
      <bottom style="thin">
        <color theme="9" tint="-0.249977111117893"/>
      </bottom>
      <diagonal/>
    </border>
    <border>
      <left style="thin">
        <color theme="9" tint="-0.24994659260841701"/>
      </left>
      <right/>
      <top style="thin">
        <color theme="9" tint="-0.249977111117893"/>
      </top>
      <bottom/>
      <diagonal/>
    </border>
    <border>
      <left style="thin">
        <color theme="9" tint="-0.24994659260841701"/>
      </left>
      <right/>
      <top/>
      <bottom style="thin">
        <color theme="9" tint="-0.249977111117893"/>
      </bottom>
      <diagonal/>
    </border>
    <border>
      <left/>
      <right style="thin">
        <color theme="9" tint="-0.24994659260841701"/>
      </right>
      <top style="thin">
        <color theme="9" tint="-0.249977111117893"/>
      </top>
      <bottom/>
      <diagonal/>
    </border>
    <border>
      <left/>
      <right style="thin">
        <color theme="9" tint="-0.24994659260841701"/>
      </right>
      <top/>
      <bottom style="thin">
        <color theme="9" tint="-0.249977111117893"/>
      </bottom>
      <diagonal/>
    </border>
    <border>
      <left style="thin">
        <color theme="9" tint="-0.24994659260841701"/>
      </left>
      <right/>
      <top style="thin">
        <color theme="9" tint="-0.249977111117893"/>
      </top>
      <bottom style="thin">
        <color theme="9" tint="-0.24994659260841701"/>
      </bottom>
      <diagonal/>
    </border>
    <border>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4659260841701"/>
      </bottom>
      <diagonal/>
    </border>
    <border>
      <left style="thin">
        <color theme="9" tint="-0.249977111117893"/>
      </left>
      <right/>
      <top/>
      <bottom style="thin">
        <color theme="9" tint="-0.24994659260841701"/>
      </bottom>
      <diagonal/>
    </border>
    <border>
      <left/>
      <right style="thin">
        <color theme="9" tint="-0.249977111117893"/>
      </right>
      <top style="thin">
        <color theme="9" tint="-0.249977111117893"/>
      </top>
      <bottom style="thin">
        <color theme="9" tint="-0.24994659260841701"/>
      </bottom>
      <diagonal/>
    </border>
    <border>
      <left style="thin">
        <color theme="9" tint="-0.249977111117893"/>
      </left>
      <right style="thin">
        <color theme="9" tint="-0.24994659260841701"/>
      </right>
      <top style="thin">
        <color theme="9" tint="-0.24994659260841701"/>
      </top>
      <bottom style="thin">
        <color theme="9" tint="-0.249977111117893"/>
      </bottom>
      <diagonal/>
    </border>
    <border>
      <left style="thin">
        <color theme="9" tint="-0.249977111117893"/>
      </left>
      <right style="thin">
        <color theme="9" tint="-0.24994659260841701"/>
      </right>
      <top style="thin">
        <color theme="9" tint="-0.249977111117893"/>
      </top>
      <bottom style="thin">
        <color theme="9" tint="-0.249977111117893"/>
      </bottom>
      <diagonal/>
    </border>
    <border>
      <left style="thin">
        <color theme="9" tint="-0.249977111117893"/>
      </left>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style="thin">
        <color theme="9" tint="-0.24994659260841701"/>
      </top>
      <bottom/>
      <diagonal/>
    </border>
    <border>
      <left style="thin">
        <color theme="9" tint="-0.249977111117893"/>
      </left>
      <right style="thin">
        <color theme="9" tint="-0.249977111117893"/>
      </right>
      <top/>
      <bottom style="thin">
        <color theme="9" tint="-0.24994659260841701"/>
      </bottom>
      <diagonal/>
    </border>
    <border>
      <left style="thin">
        <color theme="9" tint="-0.249977111117893"/>
      </left>
      <right/>
      <top style="thin">
        <color theme="9" tint="-0.24994659260841701"/>
      </top>
      <bottom/>
      <diagonal/>
    </border>
    <border>
      <left style="thin">
        <color theme="9" tint="-0.249977111117893"/>
      </left>
      <right style="thin">
        <color theme="9" tint="-0.24994659260841701"/>
      </right>
      <top style="thin">
        <color theme="9" tint="-0.249977111117893"/>
      </top>
      <bottom/>
      <diagonal/>
    </border>
    <border>
      <left style="thin">
        <color theme="9" tint="-0.249977111117893"/>
      </left>
      <right style="thin">
        <color theme="9" tint="-0.24994659260841701"/>
      </right>
      <top/>
      <bottom style="thin">
        <color theme="9" tint="-0.24994659260841701"/>
      </bottom>
      <diagonal/>
    </border>
    <border>
      <left style="thin">
        <color theme="9" tint="-0.249977111117893"/>
      </left>
      <right style="thin">
        <color theme="9" tint="-0.24994659260841701"/>
      </right>
      <top style="thin">
        <color theme="9" tint="-0.24994659260841701"/>
      </top>
      <bottom/>
      <diagonal/>
    </border>
    <border>
      <left/>
      <right/>
      <top style="thin">
        <color theme="9" tint="-0.24994659260841701"/>
      </top>
      <bottom style="thin">
        <color theme="9" tint="-0.249977111117893"/>
      </bottom>
      <diagonal/>
    </border>
    <border>
      <left/>
      <right style="thin">
        <color theme="9" tint="-0.249977111117893"/>
      </right>
      <top style="thin">
        <color theme="9" tint="-0.24994659260841701"/>
      </top>
      <bottom style="thin">
        <color theme="9" tint="-0.249977111117893"/>
      </bottom>
      <diagonal/>
    </border>
    <border>
      <left style="thin">
        <color theme="9" tint="-0.249977111117893"/>
      </left>
      <right/>
      <top style="thin">
        <color theme="9" tint="-0.24994659260841701"/>
      </top>
      <bottom style="thin">
        <color theme="9" tint="-0.24994659260841701"/>
      </bottom>
      <diagonal/>
    </border>
    <border>
      <left/>
      <right style="thin">
        <color theme="9" tint="-0.249977111117893"/>
      </right>
      <top style="thin">
        <color theme="9" tint="-0.24994659260841701"/>
      </top>
      <bottom style="thin">
        <color theme="9" tint="-0.24994659260841701"/>
      </bottom>
      <diagonal/>
    </border>
    <border>
      <left style="thin">
        <color theme="9" tint="-0.249977111117893"/>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77111117893"/>
      </bottom>
      <diagonal/>
    </border>
    <border>
      <left style="thin">
        <color theme="9" tint="-0.249977111117893"/>
      </left>
      <right/>
      <top style="thin">
        <color theme="9" tint="-0.24994659260841701"/>
      </top>
      <bottom style="thin">
        <color theme="9" tint="-0.249977111117893"/>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8" tint="0.59996337778862885"/>
      </right>
      <top style="thin">
        <color theme="0"/>
      </top>
      <bottom/>
      <diagonal/>
    </border>
    <border>
      <left style="thin">
        <color theme="8" tint="0.59996337778862885"/>
      </left>
      <right style="thin">
        <color theme="8" tint="0.59996337778862885"/>
      </right>
      <top style="thin">
        <color theme="0"/>
      </top>
      <bottom/>
      <diagonal/>
    </border>
    <border>
      <left style="thin">
        <color theme="8" tint="0.59996337778862885"/>
      </left>
      <right style="thin">
        <color theme="0"/>
      </right>
      <top style="thin">
        <color theme="0"/>
      </top>
      <bottom/>
      <diagonal/>
    </border>
    <border>
      <left style="thin">
        <color theme="0"/>
      </left>
      <right style="thin">
        <color theme="8" tint="0.59996337778862885"/>
      </right>
      <top style="thin">
        <color theme="0"/>
      </top>
      <bottom style="thin">
        <color theme="0"/>
      </bottom>
      <diagonal/>
    </border>
    <border>
      <left style="thin">
        <color theme="8" tint="0.59996337778862885"/>
      </left>
      <right style="thin">
        <color theme="8" tint="0.59996337778862885"/>
      </right>
      <top style="thin">
        <color theme="0"/>
      </top>
      <bottom style="thin">
        <color theme="0"/>
      </bottom>
      <diagonal/>
    </border>
    <border>
      <left style="thin">
        <color theme="8" tint="0.59996337778862885"/>
      </left>
      <right style="thin">
        <color theme="0"/>
      </right>
      <top style="thin">
        <color theme="0"/>
      </top>
      <bottom style="thin">
        <color theme="0"/>
      </bottom>
      <diagonal/>
    </border>
    <border>
      <left style="thin">
        <color theme="0"/>
      </left>
      <right style="thin">
        <color theme="8" tint="0.79998168889431442"/>
      </right>
      <top/>
      <bottom style="thin">
        <color theme="0"/>
      </bottom>
      <diagonal/>
    </border>
    <border>
      <left style="thin">
        <color theme="8" tint="0.79998168889431442"/>
      </left>
      <right style="thin">
        <color theme="8" tint="0.79998168889431442"/>
      </right>
      <top/>
      <bottom style="thin">
        <color theme="0"/>
      </bottom>
      <diagonal/>
    </border>
    <border>
      <left style="thin">
        <color theme="8" tint="0.79998168889431442"/>
      </left>
      <right style="thin">
        <color theme="0"/>
      </right>
      <top/>
      <bottom style="thin">
        <color theme="0"/>
      </bottom>
      <diagonal/>
    </border>
    <border>
      <left style="thin">
        <color theme="8" tint="0.79998168889431442"/>
      </left>
      <right style="thin">
        <color theme="8" tint="0.79998168889431442"/>
      </right>
      <top style="thin">
        <color theme="0"/>
      </top>
      <bottom style="thin">
        <color theme="0"/>
      </bottom>
      <diagonal/>
    </border>
    <border>
      <left style="thin">
        <color theme="8" tint="0.79998168889431442"/>
      </left>
      <right style="thin">
        <color theme="0"/>
      </right>
      <top style="thin">
        <color theme="0"/>
      </top>
      <bottom style="thin">
        <color theme="0"/>
      </bottom>
      <diagonal/>
    </border>
    <border>
      <left style="thin">
        <color theme="0"/>
      </left>
      <right style="thin">
        <color theme="8" tint="0.79998168889431442"/>
      </right>
      <top style="thin">
        <color theme="0"/>
      </top>
      <bottom/>
      <diagonal/>
    </border>
    <border>
      <left style="thin">
        <color theme="8" tint="0.79998168889431442"/>
      </left>
      <right style="thin">
        <color theme="8" tint="0.79998168889431442"/>
      </right>
      <top style="thin">
        <color theme="0"/>
      </top>
      <bottom/>
      <diagonal/>
    </border>
    <border>
      <left style="thin">
        <color theme="8" tint="0.79998168889431442"/>
      </left>
      <right style="thin">
        <color theme="0"/>
      </right>
      <top style="thin">
        <color theme="0"/>
      </top>
      <bottom/>
      <diagonal/>
    </border>
    <border>
      <left style="thin">
        <color theme="8" tint="0.59996337778862885"/>
      </left>
      <right style="thin">
        <color theme="8" tint="0.59996337778862885"/>
      </right>
      <top/>
      <bottom style="thin">
        <color theme="0"/>
      </bottom>
      <diagonal/>
    </border>
    <border>
      <left style="thin">
        <color theme="8" tint="0.59996337778862885"/>
      </left>
      <right style="thin">
        <color theme="0"/>
      </right>
      <top/>
      <bottom style="thin">
        <color theme="0"/>
      </bottom>
      <diagonal/>
    </border>
    <border>
      <left style="thin">
        <color theme="0"/>
      </left>
      <right style="thin">
        <color theme="8" tint="0.79998168889431442"/>
      </right>
      <top style="thin">
        <color theme="0"/>
      </top>
      <bottom style="thin">
        <color theme="0"/>
      </bottom>
      <diagonal/>
    </border>
    <border>
      <left style="thin">
        <color theme="0"/>
      </left>
      <right style="thin">
        <color theme="0"/>
      </right>
      <top/>
      <bottom style="thin">
        <color theme="0"/>
      </bottom>
      <diagonal/>
    </border>
    <border>
      <left style="thin">
        <color theme="8" tint="0.79998168889431442"/>
      </left>
      <right/>
      <top style="thin">
        <color theme="0"/>
      </top>
      <bottom style="thin">
        <color theme="0"/>
      </bottom>
      <diagonal/>
    </border>
    <border>
      <left style="thin">
        <color theme="8" tint="0.79998168889431442"/>
      </left>
      <right/>
      <top/>
      <bottom/>
      <diagonal/>
    </border>
    <border>
      <left style="thin">
        <color theme="8" tint="0.59996337778862885"/>
      </left>
      <right style="thin">
        <color theme="0"/>
      </right>
      <top/>
      <bottom/>
      <diagonal/>
    </border>
    <border>
      <left style="thin">
        <color theme="8" tint="0.79998168889431442"/>
      </left>
      <right/>
      <top/>
      <bottom style="thin">
        <color theme="0"/>
      </bottom>
      <diagonal/>
    </border>
    <border>
      <left style="thin">
        <color theme="0"/>
      </left>
      <right style="thin">
        <color theme="8" tint="0.59996337778862885"/>
      </right>
      <top style="thin">
        <color theme="0"/>
      </top>
      <bottom/>
      <diagonal/>
    </border>
    <border>
      <left style="thin">
        <color theme="0"/>
      </left>
      <right/>
      <top style="thin">
        <color theme="0"/>
      </top>
      <bottom style="thin">
        <color theme="0"/>
      </bottom>
      <diagonal/>
    </border>
    <border>
      <left/>
      <right/>
      <top style="thin">
        <color theme="0"/>
      </top>
      <bottom/>
      <diagonal/>
    </border>
    <border>
      <left/>
      <right style="thin">
        <color theme="0"/>
      </right>
      <top/>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8" tint="0.79998168889431442"/>
      </right>
      <top style="thin">
        <color theme="0"/>
      </top>
      <bottom style="thin">
        <color theme="0"/>
      </bottom>
      <diagonal/>
    </border>
    <border>
      <left style="thin">
        <color theme="0"/>
      </left>
      <right style="thin">
        <color theme="0"/>
      </right>
      <top/>
      <bottom/>
      <diagonal/>
    </border>
    <border>
      <left style="thin">
        <color theme="8" tint="0.59999389629810485"/>
      </left>
      <right/>
      <top/>
      <bottom/>
      <diagonal/>
    </border>
    <border>
      <left style="thin">
        <color theme="8" tint="0.59999389629810485"/>
      </left>
      <right style="thin">
        <color theme="0"/>
      </right>
      <top style="thin">
        <color theme="0"/>
      </top>
      <bottom style="thin">
        <color theme="0"/>
      </bottom>
      <diagonal/>
    </border>
    <border>
      <left style="thin">
        <color theme="8" tint="0.59999389629810485"/>
      </left>
      <right/>
      <top style="thin">
        <color theme="0"/>
      </top>
      <bottom style="thin">
        <color theme="0"/>
      </bottom>
      <diagonal/>
    </border>
    <border>
      <left style="thin">
        <color theme="0"/>
      </left>
      <right style="thin">
        <color theme="8" tint="0.59999389629810485"/>
      </right>
      <top style="thin">
        <color theme="0"/>
      </top>
      <bottom style="thin">
        <color theme="0"/>
      </bottom>
      <diagonal/>
    </border>
    <border>
      <left style="thin">
        <color theme="8" tint="0.59999389629810485"/>
      </left>
      <right style="thin">
        <color theme="8" tint="0.59999389629810485"/>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8" tint="0.59999389629810485"/>
      </right>
      <top/>
      <bottom/>
      <diagonal/>
    </border>
    <border>
      <left style="thin">
        <color theme="8" tint="0.59999389629810485"/>
      </left>
      <right style="thin">
        <color theme="0"/>
      </right>
      <top/>
      <bottom style="thin">
        <color theme="0"/>
      </bottom>
      <diagonal/>
    </border>
  </borders>
  <cellStyleXfs count="6">
    <xf numFmtId="0" fontId="0" fillId="0" borderId="0"/>
    <xf numFmtId="0" fontId="1" fillId="0" borderId="0"/>
    <xf numFmtId="165" fontId="1"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cellStyleXfs>
  <cellXfs count="717">
    <xf numFmtId="0" fontId="0" fillId="0" borderId="0" xfId="0"/>
    <xf numFmtId="166" fontId="9" fillId="0" borderId="1" xfId="3" applyNumberFormat="1" applyFont="1" applyFill="1" applyBorder="1" applyAlignment="1">
      <alignment horizontal="lef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0" applyFont="1"/>
    <xf numFmtId="166" fontId="9" fillId="3" borderId="1" xfId="4" applyNumberFormat="1" applyFont="1" applyFill="1" applyBorder="1" applyAlignment="1">
      <alignment horizontal="left" vertical="center" wrapText="1"/>
    </xf>
    <xf numFmtId="0" fontId="0" fillId="0" borderId="0" xfId="0" applyAlignment="1">
      <alignment vertical="center"/>
    </xf>
    <xf numFmtId="0" fontId="0" fillId="0" borderId="0" xfId="0" applyAlignment="1">
      <alignment horizontal="justify" vertical="center" wrapText="1"/>
    </xf>
    <xf numFmtId="0" fontId="6" fillId="0" borderId="0" xfId="0" applyFont="1" applyAlignment="1">
      <alignment horizontal="center" vertical="center"/>
    </xf>
    <xf numFmtId="0" fontId="9"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6" fillId="2" borderId="5" xfId="0" applyFont="1" applyFill="1" applyBorder="1" applyAlignment="1">
      <alignment horizontal="center" vertical="center"/>
    </xf>
    <xf numFmtId="0" fontId="0" fillId="0" borderId="5" xfId="0" applyBorder="1"/>
    <xf numFmtId="0" fontId="12" fillId="0" borderId="5" xfId="0" applyFont="1" applyBorder="1" applyAlignment="1">
      <alignment horizontal="center"/>
    </xf>
    <xf numFmtId="0" fontId="12" fillId="0" borderId="5" xfId="0" applyFont="1" applyBorder="1"/>
    <xf numFmtId="0" fontId="0" fillId="0" borderId="5" xfId="0" applyBorder="1" applyAlignment="1">
      <alignment horizontal="justify" vertical="center" wrapText="1"/>
    </xf>
    <xf numFmtId="0" fontId="0" fillId="0" borderId="15" xfId="0" applyBorder="1"/>
    <xf numFmtId="0" fontId="0" fillId="0" borderId="14" xfId="0" applyBorder="1"/>
    <xf numFmtId="0" fontId="13" fillId="0" borderId="5" xfId="0" applyFont="1" applyBorder="1" applyAlignment="1">
      <alignment horizontal="center" vertical="center"/>
    </xf>
    <xf numFmtId="14" fontId="13" fillId="0" borderId="5"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9" fontId="9" fillId="0" borderId="1" xfId="4" applyFont="1" applyFill="1" applyBorder="1" applyAlignment="1">
      <alignment horizontal="left" vertical="center" wrapText="1"/>
    </xf>
    <xf numFmtId="0" fontId="0" fillId="0" borderId="0" xfId="0" applyAlignment="1">
      <alignment horizontal="left"/>
    </xf>
    <xf numFmtId="0" fontId="6" fillId="0" borderId="1" xfId="0" applyFont="1" applyBorder="1" applyAlignment="1">
      <alignment horizontal="left" vertical="center" wrapText="1"/>
    </xf>
    <xf numFmtId="9" fontId="6" fillId="0" borderId="1" xfId="4"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wrapText="1"/>
    </xf>
    <xf numFmtId="9" fontId="9" fillId="0" borderId="0" xfId="4" applyFont="1" applyFill="1" applyAlignment="1">
      <alignment horizontal="left" vertical="center" wrapText="1"/>
    </xf>
    <xf numFmtId="9" fontId="0" fillId="0" borderId="0" xfId="4" applyFont="1" applyBorder="1" applyAlignment="1">
      <alignment horizontal="left" vertical="center"/>
    </xf>
    <xf numFmtId="0" fontId="9" fillId="0" borderId="1" xfId="3" applyNumberFormat="1" applyFont="1" applyFill="1" applyBorder="1" applyAlignment="1">
      <alignment horizontal="left" vertical="center" wrapText="1"/>
    </xf>
    <xf numFmtId="41" fontId="9" fillId="0" borderId="1" xfId="5" applyFont="1" applyFill="1" applyBorder="1" applyAlignment="1">
      <alignment horizontal="left" vertical="center" wrapText="1"/>
    </xf>
    <xf numFmtId="167" fontId="9" fillId="0" borderId="1" xfId="5" applyNumberFormat="1" applyFont="1" applyFill="1" applyBorder="1" applyAlignment="1">
      <alignment horizontal="left" vertical="center" wrapText="1"/>
    </xf>
    <xf numFmtId="168" fontId="9" fillId="0" borderId="1" xfId="3" applyNumberFormat="1" applyFont="1" applyFill="1" applyBorder="1" applyAlignment="1">
      <alignment horizontal="left" vertical="center" wrapText="1"/>
    </xf>
    <xf numFmtId="0" fontId="0" fillId="0" borderId="0" xfId="0" applyAlignment="1">
      <alignment horizontal="center"/>
    </xf>
    <xf numFmtId="0" fontId="14" fillId="3" borderId="1"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xf>
    <xf numFmtId="0" fontId="9" fillId="0" borderId="1" xfId="0" applyFont="1" applyBorder="1" applyAlignment="1">
      <alignment horizontal="center" vertical="center" wrapText="1"/>
    </xf>
    <xf numFmtId="0" fontId="6"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xf>
    <xf numFmtId="0" fontId="9" fillId="3"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0" fillId="0" borderId="0" xfId="0" applyAlignment="1">
      <alignment horizontal="justify" vertical="center"/>
    </xf>
    <xf numFmtId="0" fontId="0" fillId="0" borderId="0" xfId="0" applyAlignment="1">
      <alignment horizontal="justify"/>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3" borderId="4" xfId="0" applyFont="1" applyFill="1" applyBorder="1" applyAlignment="1">
      <alignment horizontal="left" vertical="top" wrapText="1"/>
    </xf>
    <xf numFmtId="166" fontId="9" fillId="0" borderId="4" xfId="3" applyNumberFormat="1" applyFont="1" applyFill="1" applyBorder="1" applyAlignment="1">
      <alignment horizontal="left" vertical="top" wrapText="1"/>
    </xf>
    <xf numFmtId="0" fontId="9" fillId="0" borderId="1" xfId="0" applyFont="1" applyBorder="1" applyAlignment="1">
      <alignment horizontal="center" vertical="top" wrapText="1"/>
    </xf>
    <xf numFmtId="166" fontId="9" fillId="0" borderId="1" xfId="3" applyNumberFormat="1" applyFont="1" applyFill="1" applyBorder="1" applyAlignment="1">
      <alignment horizontal="center" vertical="center" wrapText="1"/>
    </xf>
    <xf numFmtId="166" fontId="9" fillId="3" borderId="1" xfId="4" applyNumberFormat="1" applyFont="1" applyFill="1" applyBorder="1" applyAlignment="1">
      <alignment horizontal="center" vertical="center" wrapText="1"/>
    </xf>
    <xf numFmtId="166" fontId="9" fillId="0" borderId="1" xfId="3" applyNumberFormat="1" applyFont="1" applyFill="1" applyBorder="1" applyAlignment="1">
      <alignment horizontal="left" vertical="top" wrapText="1"/>
    </xf>
    <xf numFmtId="0" fontId="9" fillId="0" borderId="1" xfId="0" applyFont="1" applyBorder="1" applyAlignment="1">
      <alignment horizontal="justify" vertical="top" wrapText="1"/>
    </xf>
    <xf numFmtId="0" fontId="9" fillId="0" borderId="23" xfId="0" applyFont="1" applyBorder="1" applyAlignment="1">
      <alignment vertical="top" wrapText="1"/>
    </xf>
    <xf numFmtId="0" fontId="9" fillId="4" borderId="24"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0" borderId="25" xfId="0" applyFont="1" applyBorder="1" applyAlignment="1">
      <alignment vertical="top" wrapText="1"/>
    </xf>
    <xf numFmtId="0" fontId="9" fillId="0" borderId="25" xfId="0" applyFont="1" applyBorder="1" applyAlignment="1">
      <alignment horizontal="left" vertical="top" wrapText="1"/>
    </xf>
    <xf numFmtId="0" fontId="9" fillId="0" borderId="22" xfId="0" applyFont="1" applyBorder="1" applyAlignment="1">
      <alignment horizontal="left" vertical="top" wrapText="1"/>
    </xf>
    <xf numFmtId="0" fontId="14" fillId="0" borderId="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166" fontId="9" fillId="0" borderId="1" xfId="4" applyNumberFormat="1" applyFont="1" applyFill="1" applyBorder="1" applyAlignment="1">
      <alignment horizontal="left" vertical="center" wrapText="1"/>
    </xf>
    <xf numFmtId="9" fontId="9" fillId="0" borderId="4" xfId="4" applyFont="1" applyFill="1" applyBorder="1" applyAlignment="1">
      <alignment horizontal="center" vertical="top" wrapText="1"/>
    </xf>
    <xf numFmtId="9" fontId="9" fillId="0" borderId="4" xfId="4" applyFont="1" applyFill="1" applyBorder="1" applyAlignment="1">
      <alignment horizontal="left" vertical="top" wrapText="1"/>
    </xf>
    <xf numFmtId="166" fontId="9" fillId="0" borderId="3" xfId="3" applyNumberFormat="1" applyFont="1" applyFill="1" applyBorder="1" applyAlignment="1">
      <alignment horizontal="center" vertical="center" wrapText="1"/>
    </xf>
    <xf numFmtId="0" fontId="9" fillId="0" borderId="4" xfId="5" applyNumberFormat="1" applyFont="1" applyFill="1" applyBorder="1" applyAlignment="1">
      <alignment horizontal="center" vertical="top" wrapText="1"/>
    </xf>
    <xf numFmtId="0" fontId="9" fillId="3" borderId="4" xfId="0" applyFont="1" applyFill="1" applyBorder="1" applyAlignment="1">
      <alignment horizontal="center" vertical="top" wrapText="1"/>
    </xf>
    <xf numFmtId="9" fontId="9" fillId="3" borderId="4" xfId="4" applyFont="1" applyFill="1" applyBorder="1" applyAlignment="1">
      <alignment horizontal="left" vertical="top" wrapText="1"/>
    </xf>
    <xf numFmtId="0" fontId="9" fillId="0" borderId="4" xfId="0" applyFont="1" applyBorder="1" applyAlignment="1">
      <alignment horizontal="justify" vertical="top" wrapText="1"/>
    </xf>
    <xf numFmtId="9" fontId="9" fillId="3" borderId="4" xfId="4" applyFont="1" applyFill="1" applyBorder="1" applyAlignment="1">
      <alignment horizontal="center" vertical="center" wrapText="1"/>
    </xf>
    <xf numFmtId="0" fontId="9" fillId="0" borderId="4" xfId="0" applyFont="1" applyBorder="1" applyAlignment="1">
      <alignment horizontal="center" vertical="top" wrapText="1"/>
    </xf>
    <xf numFmtId="166" fontId="9" fillId="0" borderId="3" xfId="3" applyNumberFormat="1" applyFont="1" applyFill="1" applyBorder="1" applyAlignment="1">
      <alignment horizontal="left" vertical="center" wrapText="1"/>
    </xf>
    <xf numFmtId="166" fontId="9" fillId="0" borderId="4" xfId="3" applyNumberFormat="1" applyFont="1" applyFill="1" applyBorder="1" applyAlignment="1">
      <alignment horizontal="left" vertical="center" wrapText="1"/>
    </xf>
    <xf numFmtId="0" fontId="9" fillId="3" borderId="4" xfId="0" applyFont="1" applyFill="1" applyBorder="1" applyAlignment="1">
      <alignment horizontal="left" vertical="center" wrapText="1"/>
    </xf>
    <xf numFmtId="9" fontId="9" fillId="0" borderId="16" xfId="4" applyFont="1" applyFill="1" applyBorder="1" applyAlignment="1">
      <alignment horizontal="left" vertical="center" wrapText="1"/>
    </xf>
    <xf numFmtId="0" fontId="14"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0" borderId="3"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2" borderId="1" xfId="0" applyFont="1" applyFill="1" applyBorder="1" applyAlignment="1">
      <alignment horizontal="center" vertical="center"/>
    </xf>
    <xf numFmtId="166" fontId="9" fillId="0" borderId="5" xfId="3"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9" fillId="5" borderId="1"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0" fillId="0" borderId="0" xfId="0" applyAlignment="1">
      <alignment horizontal="justify" vertical="top"/>
    </xf>
    <xf numFmtId="0" fontId="6" fillId="0" borderId="5" xfId="0" applyFont="1" applyBorder="1" applyAlignment="1">
      <alignment horizontal="center" vertical="center" wrapText="1"/>
    </xf>
    <xf numFmtId="0" fontId="9" fillId="0" borderId="5" xfId="0" applyFont="1" applyBorder="1" applyAlignment="1">
      <alignment horizontal="center" vertical="center" wrapText="1"/>
    </xf>
    <xf numFmtId="166" fontId="9" fillId="0" borderId="5" xfId="3" applyNumberFormat="1" applyFont="1" applyFill="1" applyBorder="1" applyAlignment="1">
      <alignment horizontal="center" vertical="center" wrapText="1"/>
    </xf>
    <xf numFmtId="0" fontId="9" fillId="0" borderId="5" xfId="0" applyFont="1" applyBorder="1" applyAlignment="1">
      <alignment horizontal="justify" vertical="top" wrapText="1"/>
    </xf>
    <xf numFmtId="165" fontId="9" fillId="0" borderId="5" xfId="3" applyFont="1" applyFill="1" applyBorder="1" applyAlignment="1">
      <alignment horizontal="center" vertical="center" wrapText="1"/>
    </xf>
    <xf numFmtId="9" fontId="0" fillId="0" borderId="0" xfId="4" applyFont="1" applyFill="1" applyBorder="1" applyAlignment="1">
      <alignment horizontal="left" vertical="center"/>
    </xf>
    <xf numFmtId="9" fontId="9" fillId="0" borderId="5" xfId="4"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horizontal="justify" vertical="center" wrapText="1"/>
    </xf>
    <xf numFmtId="0" fontId="9" fillId="0" borderId="5" xfId="0" applyFont="1" applyBorder="1" applyAlignment="1">
      <alignment horizontal="left" wrapText="1"/>
    </xf>
    <xf numFmtId="166" fontId="9" fillId="0" borderId="51" xfId="3" applyNumberFormat="1" applyFont="1" applyFill="1" applyBorder="1" applyAlignment="1">
      <alignment horizontal="left" vertical="top" wrapText="1"/>
    </xf>
    <xf numFmtId="0" fontId="9" fillId="0" borderId="5" xfId="0" applyFont="1" applyBorder="1" applyAlignment="1">
      <alignment horizontal="left" vertical="top"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Alignment="1">
      <alignment horizontal="left" vertical="center" wrapText="1"/>
    </xf>
    <xf numFmtId="0" fontId="0" fillId="0" borderId="0" xfId="0" applyFill="1" applyAlignment="1">
      <alignment horizontal="left" vertical="center"/>
    </xf>
    <xf numFmtId="0" fontId="6" fillId="2" borderId="5" xfId="0" applyFont="1" applyFill="1" applyBorder="1" applyAlignment="1">
      <alignment horizontal="center" vertical="center"/>
    </xf>
    <xf numFmtId="166" fontId="9" fillId="0" borderId="5" xfId="3" applyNumberFormat="1" applyFont="1" applyFill="1" applyBorder="1" applyAlignment="1">
      <alignment horizontal="center" vertical="center" wrapText="1"/>
    </xf>
    <xf numFmtId="9" fontId="9" fillId="0" borderId="5" xfId="4"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5" applyNumberFormat="1" applyFont="1" applyFill="1" applyBorder="1" applyAlignment="1">
      <alignment horizontal="center" vertical="center" wrapText="1"/>
    </xf>
    <xf numFmtId="9" fontId="9" fillId="0" borderId="5" xfId="4" applyFont="1" applyFill="1" applyBorder="1" applyAlignment="1">
      <alignment horizontal="left" vertical="center" wrapText="1"/>
    </xf>
    <xf numFmtId="0" fontId="9" fillId="0" borderId="5" xfId="0" applyFont="1" applyFill="1" applyBorder="1" applyAlignment="1">
      <alignment horizontal="center" vertical="center" wrapText="1"/>
    </xf>
    <xf numFmtId="166" fontId="9" fillId="0" borderId="0" xfId="3" applyNumberFormat="1" applyFont="1" applyFill="1" applyBorder="1" applyAlignment="1">
      <alignment horizontal="center" vertical="center" wrapText="1"/>
    </xf>
    <xf numFmtId="0" fontId="9" fillId="0" borderId="33" xfId="0" applyFont="1" applyBorder="1" applyAlignment="1">
      <alignment horizontal="center" vertical="center" wrapText="1"/>
    </xf>
    <xf numFmtId="166" fontId="9" fillId="0" borderId="11" xfId="3" applyNumberFormat="1" applyFont="1" applyFill="1" applyBorder="1" applyAlignment="1">
      <alignment horizontal="center" vertical="center" wrapText="1"/>
    </xf>
    <xf numFmtId="0" fontId="6" fillId="8"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0" fillId="3" borderId="0" xfId="0" applyFill="1" applyAlignment="1">
      <alignment horizontal="left" wrapText="1"/>
    </xf>
    <xf numFmtId="0" fontId="0" fillId="3" borderId="0" xfId="0" applyFill="1"/>
    <xf numFmtId="0" fontId="2" fillId="3" borderId="0" xfId="0" applyFont="1" applyFill="1"/>
    <xf numFmtId="0" fontId="21" fillId="0" borderId="0" xfId="0" applyFont="1" applyAlignment="1">
      <alignment horizontal="center" vertical="center" wrapText="1"/>
    </xf>
    <xf numFmtId="0" fontId="21" fillId="0" borderId="67" xfId="0" applyFont="1" applyBorder="1" applyAlignment="1">
      <alignment horizontal="center" vertical="center" textRotation="90" wrapText="1"/>
    </xf>
    <xf numFmtId="0" fontId="21" fillId="0" borderId="68" xfId="0" applyFont="1" applyBorder="1" applyAlignment="1">
      <alignment horizontal="center" vertical="center" textRotation="90" wrapText="1"/>
    </xf>
    <xf numFmtId="0" fontId="2" fillId="3" borderId="0" xfId="0" applyFont="1" applyFill="1" applyAlignment="1">
      <alignment horizontal="center" vertical="center" textRotation="90"/>
    </xf>
    <xf numFmtId="0" fontId="9" fillId="0" borderId="0" xfId="0" applyFont="1" applyAlignment="1">
      <alignment vertical="center" wrapText="1"/>
    </xf>
    <xf numFmtId="0" fontId="1" fillId="0" borderId="69" xfId="3" applyNumberFormat="1" applyFont="1" applyFill="1" applyBorder="1" applyAlignment="1">
      <alignment horizontal="center" vertical="center" wrapText="1"/>
    </xf>
    <xf numFmtId="0" fontId="1" fillId="0" borderId="70" xfId="3" applyNumberFormat="1" applyFont="1" applyFill="1" applyBorder="1" applyAlignment="1">
      <alignment horizontal="center" vertical="center" wrapText="1"/>
    </xf>
    <xf numFmtId="0" fontId="1" fillId="0" borderId="71" xfId="3" applyNumberFormat="1" applyFont="1" applyFill="1" applyBorder="1" applyAlignment="1">
      <alignment horizontal="center" vertical="center" wrapText="1"/>
    </xf>
    <xf numFmtId="0" fontId="1" fillId="0" borderId="72" xfId="3" applyNumberFormat="1" applyFont="1" applyFill="1" applyBorder="1" applyAlignment="1">
      <alignment horizontal="center" vertical="center" wrapText="1"/>
    </xf>
    <xf numFmtId="0" fontId="1" fillId="0" borderId="73" xfId="3" applyNumberFormat="1" applyFont="1" applyFill="1" applyBorder="1" applyAlignment="1">
      <alignment horizontal="center" vertical="center" wrapText="1"/>
    </xf>
    <xf numFmtId="0" fontId="1" fillId="0" borderId="74" xfId="3" applyNumberFormat="1" applyFont="1" applyFill="1" applyBorder="1" applyAlignment="1">
      <alignment horizontal="center" vertical="center" wrapText="1"/>
    </xf>
    <xf numFmtId="0" fontId="1" fillId="0" borderId="75" xfId="0" applyFont="1" applyBorder="1" applyAlignment="1">
      <alignment vertical="center" wrapText="1"/>
    </xf>
    <xf numFmtId="0" fontId="1" fillId="0" borderId="76" xfId="0" applyFont="1" applyBorder="1" applyAlignment="1">
      <alignment vertical="center" wrapText="1"/>
    </xf>
    <xf numFmtId="168" fontId="1" fillId="0" borderId="77" xfId="3" applyNumberFormat="1" applyFont="1" applyFill="1" applyBorder="1" applyAlignment="1">
      <alignment vertical="center" wrapText="1"/>
    </xf>
    <xf numFmtId="168" fontId="1" fillId="0" borderId="75" xfId="3" applyNumberFormat="1" applyFont="1" applyFill="1" applyBorder="1" applyAlignment="1">
      <alignment vertical="center" wrapText="1"/>
    </xf>
    <xf numFmtId="168" fontId="1" fillId="0" borderId="78" xfId="3" applyNumberFormat="1" applyFont="1" applyFill="1" applyBorder="1" applyAlignment="1">
      <alignment vertical="center" wrapText="1"/>
    </xf>
    <xf numFmtId="168" fontId="1" fillId="0" borderId="79" xfId="3" applyNumberFormat="1" applyFont="1" applyFill="1" applyBorder="1" applyAlignment="1">
      <alignment vertical="center" wrapText="1"/>
    </xf>
    <xf numFmtId="168" fontId="1" fillId="0" borderId="80" xfId="3" applyNumberFormat="1" applyFont="1" applyFill="1" applyBorder="1" applyAlignment="1">
      <alignment vertical="center" wrapText="1"/>
    </xf>
    <xf numFmtId="168" fontId="1" fillId="0" borderId="81" xfId="3" applyNumberFormat="1" applyFont="1" applyFill="1" applyBorder="1" applyAlignment="1">
      <alignment vertical="center" wrapText="1"/>
    </xf>
    <xf numFmtId="168" fontId="1" fillId="0" borderId="82" xfId="3" applyNumberFormat="1" applyFont="1" applyFill="1" applyBorder="1" applyAlignment="1">
      <alignment vertical="center" wrapText="1"/>
    </xf>
    <xf numFmtId="169" fontId="2" fillId="3" borderId="0" xfId="4" applyNumberFormat="1" applyFont="1" applyFill="1" applyBorder="1" applyAlignment="1">
      <alignment horizontal="center" vertical="center"/>
    </xf>
    <xf numFmtId="0" fontId="2" fillId="3" borderId="0" xfId="0" applyFont="1" applyFill="1" applyAlignment="1">
      <alignment horizontal="center" vertical="center"/>
    </xf>
    <xf numFmtId="165" fontId="1" fillId="0" borderId="72" xfId="3" applyFont="1" applyFill="1" applyBorder="1" applyAlignment="1">
      <alignment horizontal="center" vertical="center" wrapText="1"/>
    </xf>
    <xf numFmtId="165" fontId="1" fillId="0" borderId="73" xfId="3" applyFont="1" applyFill="1" applyBorder="1" applyAlignment="1">
      <alignment horizontal="center" vertical="center" wrapText="1"/>
    </xf>
    <xf numFmtId="165" fontId="1" fillId="0" borderId="83" xfId="3" applyFont="1" applyFill="1" applyBorder="1" applyAlignment="1">
      <alignment horizontal="center" vertical="center" wrapText="1"/>
    </xf>
    <xf numFmtId="168" fontId="1" fillId="0" borderId="84" xfId="3" applyNumberFormat="1" applyFont="1" applyFill="1" applyBorder="1" applyAlignment="1">
      <alignment horizontal="center" vertical="center" wrapText="1"/>
    </xf>
    <xf numFmtId="168" fontId="1" fillId="0" borderId="85" xfId="3" applyNumberFormat="1" applyFont="1" applyFill="1" applyBorder="1" applyAlignment="1">
      <alignment horizontal="center" vertical="center" wrapText="1"/>
    </xf>
    <xf numFmtId="168" fontId="1" fillId="0" borderId="78" xfId="3" applyNumberFormat="1" applyFont="1" applyFill="1" applyBorder="1" applyAlignment="1">
      <alignment horizontal="center" vertical="center" wrapText="1"/>
    </xf>
    <xf numFmtId="168" fontId="1" fillId="0" borderId="79" xfId="3" applyNumberFormat="1" applyFont="1" applyFill="1" applyBorder="1" applyAlignment="1">
      <alignment horizontal="center" vertical="center" wrapText="1"/>
    </xf>
    <xf numFmtId="165" fontId="1" fillId="0" borderId="74" xfId="3" applyFont="1" applyFill="1" applyBorder="1" applyAlignment="1">
      <alignment horizontal="center" vertical="center" wrapText="1"/>
    </xf>
    <xf numFmtId="1" fontId="1" fillId="0" borderId="85" xfId="3" applyNumberFormat="1" applyFont="1" applyFill="1" applyBorder="1" applyAlignment="1">
      <alignment horizontal="center" vertical="center" wrapText="1"/>
    </xf>
    <xf numFmtId="1" fontId="1" fillId="0" borderId="78" xfId="3" applyNumberFormat="1" applyFont="1" applyFill="1" applyBorder="1" applyAlignment="1">
      <alignment horizontal="center" vertical="center" wrapText="1"/>
    </xf>
    <xf numFmtId="1" fontId="1" fillId="0" borderId="79" xfId="3" applyNumberFormat="1" applyFont="1" applyFill="1" applyBorder="1" applyAlignment="1">
      <alignment horizontal="center"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66" fontId="1" fillId="0" borderId="74" xfId="3" applyNumberFormat="1" applyFont="1" applyFill="1" applyBorder="1" applyAlignment="1">
      <alignment vertical="center" wrapText="1"/>
    </xf>
    <xf numFmtId="166" fontId="1" fillId="0" borderId="68" xfId="3" applyNumberFormat="1" applyFont="1" applyFill="1" applyBorder="1" applyAlignment="1">
      <alignment horizontal="center" vertical="center" wrapText="1"/>
    </xf>
    <xf numFmtId="166" fontId="1" fillId="0" borderId="85" xfId="3" applyNumberFormat="1" applyFont="1" applyFill="1" applyBorder="1" applyAlignment="1">
      <alignment horizontal="center" vertical="center" wrapText="1"/>
    </xf>
    <xf numFmtId="166" fontId="1" fillId="0" borderId="78" xfId="3" applyNumberFormat="1" applyFont="1" applyFill="1" applyBorder="1" applyAlignment="1">
      <alignment horizontal="center" vertical="center" wrapText="1"/>
    </xf>
    <xf numFmtId="166" fontId="1" fillId="0" borderId="79" xfId="3" applyNumberFormat="1" applyFont="1" applyFill="1" applyBorder="1" applyAlignment="1">
      <alignment horizontal="center" vertical="center" wrapText="1"/>
    </xf>
    <xf numFmtId="166" fontId="1" fillId="0" borderId="80" xfId="3" applyNumberFormat="1" applyFont="1" applyFill="1" applyBorder="1" applyAlignment="1">
      <alignment horizontal="center" vertical="center" wrapText="1"/>
    </xf>
    <xf numFmtId="166" fontId="1" fillId="0" borderId="81" xfId="3" applyNumberFormat="1" applyFont="1" applyFill="1" applyBorder="1" applyAlignment="1">
      <alignment horizontal="center" vertical="center" wrapText="1"/>
    </xf>
    <xf numFmtId="166" fontId="1" fillId="0" borderId="82" xfId="3" applyNumberFormat="1" applyFont="1" applyFill="1" applyBorder="1" applyAlignment="1">
      <alignment horizontal="center" vertical="center" wrapText="1"/>
    </xf>
    <xf numFmtId="166" fontId="1" fillId="0" borderId="86" xfId="3" applyNumberFormat="1" applyFont="1" applyFill="1" applyBorder="1" applyAlignment="1">
      <alignment horizontal="center" vertical="center" wrapText="1"/>
    </xf>
    <xf numFmtId="166" fontId="1" fillId="0" borderId="79" xfId="3" applyNumberFormat="1" applyFont="1" applyFill="1" applyBorder="1" applyAlignment="1">
      <alignment vertical="center" wrapText="1"/>
    </xf>
    <xf numFmtId="166" fontId="1" fillId="0" borderId="85" xfId="3" applyNumberFormat="1" applyFont="1" applyFill="1" applyBorder="1" applyAlignment="1">
      <alignment vertical="center" wrapText="1"/>
    </xf>
    <xf numFmtId="166" fontId="1" fillId="0" borderId="78" xfId="3" applyNumberFormat="1" applyFont="1" applyFill="1" applyBorder="1" applyAlignment="1">
      <alignment vertical="center" wrapText="1"/>
    </xf>
    <xf numFmtId="166" fontId="1" fillId="0" borderId="72" xfId="3" applyNumberFormat="1" applyFont="1" applyFill="1" applyBorder="1" applyAlignment="1">
      <alignment vertical="center" wrapText="1"/>
    </xf>
    <xf numFmtId="166" fontId="1" fillId="0" borderId="73" xfId="3" applyNumberFormat="1" applyFont="1" applyFill="1" applyBorder="1" applyAlignment="1">
      <alignment vertical="center" wrapText="1"/>
    </xf>
    <xf numFmtId="166" fontId="1" fillId="0" borderId="71" xfId="3" applyNumberFormat="1" applyFont="1" applyFill="1" applyBorder="1" applyAlignment="1">
      <alignment vertical="center" wrapText="1"/>
    </xf>
    <xf numFmtId="0" fontId="21" fillId="0" borderId="0" xfId="0" applyFont="1" applyAlignment="1">
      <alignment horizontal="left" vertical="center" wrapText="1"/>
    </xf>
    <xf numFmtId="0" fontId="22" fillId="0" borderId="85" xfId="0" applyFont="1" applyBorder="1" applyAlignment="1">
      <alignment horizontal="left" vertical="center" wrapText="1"/>
    </xf>
    <xf numFmtId="0" fontId="22" fillId="0" borderId="78" xfId="0" applyFont="1" applyBorder="1" applyAlignment="1">
      <alignment horizontal="left" vertical="center" wrapText="1"/>
    </xf>
    <xf numFmtId="166" fontId="1" fillId="0" borderId="87" xfId="3" applyNumberFormat="1" applyFont="1" applyFill="1" applyBorder="1" applyAlignment="1">
      <alignment vertical="center" wrapText="1"/>
    </xf>
    <xf numFmtId="166" fontId="9" fillId="0" borderId="88" xfId="3" applyNumberFormat="1" applyFont="1" applyFill="1" applyBorder="1" applyAlignment="1">
      <alignment vertical="center" wrapText="1"/>
    </xf>
    <xf numFmtId="0" fontId="22" fillId="0" borderId="72" xfId="0" applyFont="1" applyBorder="1" applyAlignment="1">
      <alignment horizontal="left" vertical="center" wrapText="1"/>
    </xf>
    <xf numFmtId="0" fontId="22" fillId="0" borderId="73" xfId="0" applyFont="1" applyBorder="1" applyAlignment="1">
      <alignment horizontal="left" vertical="center" wrapText="1"/>
    </xf>
    <xf numFmtId="166" fontId="1" fillId="0" borderId="89" xfId="3" applyNumberFormat="1" applyFont="1" applyFill="1" applyBorder="1" applyAlignment="1">
      <alignment vertical="center" wrapText="1"/>
    </xf>
    <xf numFmtId="0" fontId="22" fillId="0" borderId="87" xfId="0" applyFont="1" applyBorder="1" applyAlignment="1">
      <alignment horizontal="left" vertical="center" wrapText="1"/>
    </xf>
    <xf numFmtId="166" fontId="9" fillId="0" borderId="90" xfId="3" applyNumberFormat="1" applyFont="1" applyFill="1" applyBorder="1" applyAlignment="1">
      <alignment vertical="center" wrapText="1"/>
    </xf>
    <xf numFmtId="165" fontId="1" fillId="0" borderId="74" xfId="3" applyFont="1" applyFill="1" applyBorder="1" applyAlignment="1">
      <alignment vertical="center" wrapText="1"/>
    </xf>
    <xf numFmtId="165" fontId="1" fillId="0" borderId="72" xfId="3" applyFont="1" applyFill="1" applyBorder="1" applyAlignment="1">
      <alignment vertical="center" wrapText="1"/>
    </xf>
    <xf numFmtId="165" fontId="1" fillId="0" borderId="73" xfId="3" applyFont="1" applyFill="1" applyBorder="1" applyAlignment="1">
      <alignment vertical="center" wrapText="1"/>
    </xf>
    <xf numFmtId="165" fontId="1" fillId="0" borderId="91" xfId="3" applyFont="1" applyFill="1" applyBorder="1" applyAlignment="1">
      <alignment vertical="center" wrapText="1"/>
    </xf>
    <xf numFmtId="165" fontId="1" fillId="0" borderId="70" xfId="3" applyFont="1" applyFill="1" applyBorder="1" applyAlignment="1">
      <alignment vertical="center" wrapText="1"/>
    </xf>
    <xf numFmtId="168" fontId="1" fillId="0" borderId="71" xfId="3" applyNumberFormat="1" applyFont="1" applyFill="1" applyBorder="1" applyAlignment="1">
      <alignment vertical="center" wrapText="1"/>
    </xf>
    <xf numFmtId="168" fontId="1" fillId="0" borderId="85" xfId="3" applyNumberFormat="1" applyFont="1" applyFill="1" applyBorder="1" applyAlignment="1">
      <alignment vertical="center" wrapText="1"/>
    </xf>
    <xf numFmtId="168" fontId="1" fillId="0" borderId="76" xfId="3" applyNumberFormat="1" applyFont="1" applyFill="1" applyBorder="1" applyAlignment="1">
      <alignment vertical="center" wrapText="1"/>
    </xf>
    <xf numFmtId="166" fontId="1" fillId="0" borderId="77" xfId="3" applyNumberFormat="1" applyFont="1" applyFill="1" applyBorder="1" applyAlignment="1">
      <alignment vertical="center" wrapText="1"/>
    </xf>
    <xf numFmtId="166" fontId="1" fillId="0" borderId="80" xfId="3" applyNumberFormat="1" applyFont="1" applyFill="1" applyBorder="1" applyAlignment="1">
      <alignment vertical="center" wrapText="1"/>
    </xf>
    <xf numFmtId="166" fontId="1" fillId="0" borderId="81" xfId="3" applyNumberFormat="1" applyFont="1" applyFill="1" applyBorder="1" applyAlignment="1">
      <alignment vertical="center" wrapText="1"/>
    </xf>
    <xf numFmtId="166" fontId="1" fillId="0" borderId="82" xfId="3" applyNumberFormat="1" applyFont="1" applyFill="1" applyBorder="1" applyAlignment="1">
      <alignment vertical="center" wrapText="1"/>
    </xf>
    <xf numFmtId="166" fontId="1" fillId="0" borderId="83" xfId="3" applyNumberFormat="1" applyFont="1" applyFill="1" applyBorder="1" applyAlignment="1">
      <alignment vertical="center" wrapText="1"/>
    </xf>
    <xf numFmtId="166" fontId="1" fillId="0" borderId="84" xfId="3" applyNumberFormat="1" applyFont="1" applyFill="1" applyBorder="1" applyAlignment="1">
      <alignment vertical="center" wrapText="1"/>
    </xf>
    <xf numFmtId="168" fontId="1" fillId="0" borderId="68" xfId="3" applyNumberFormat="1" applyFont="1" applyFill="1" applyBorder="1" applyAlignment="1">
      <alignment horizontal="center" vertical="center" wrapText="1"/>
    </xf>
    <xf numFmtId="167" fontId="1" fillId="0" borderId="68" xfId="5" applyNumberFormat="1" applyFont="1" applyFill="1" applyBorder="1" applyAlignment="1">
      <alignment horizontal="center" vertical="center" wrapText="1"/>
    </xf>
    <xf numFmtId="170" fontId="1" fillId="0" borderId="68" xfId="5" applyNumberFormat="1" applyFont="1" applyFill="1" applyBorder="1" applyAlignment="1">
      <alignment horizontal="center" vertical="center" wrapText="1"/>
    </xf>
    <xf numFmtId="2" fontId="1" fillId="0" borderId="68" xfId="3" applyNumberFormat="1" applyFont="1" applyFill="1" applyBorder="1" applyAlignment="1">
      <alignment horizontal="center" vertical="center" wrapText="1"/>
    </xf>
    <xf numFmtId="165" fontId="1" fillId="0" borderId="68" xfId="3" applyFont="1" applyFill="1" applyBorder="1" applyAlignment="1">
      <alignment horizontal="center" vertical="center" wrapText="1"/>
    </xf>
    <xf numFmtId="171" fontId="1" fillId="0" borderId="68" xfId="5" applyNumberFormat="1" applyFont="1" applyFill="1" applyBorder="1" applyAlignment="1">
      <alignment horizontal="center" vertical="center" wrapText="1"/>
    </xf>
    <xf numFmtId="168" fontId="1" fillId="0" borderId="74" xfId="3" applyNumberFormat="1" applyFont="1" applyFill="1" applyBorder="1" applyAlignment="1">
      <alignment vertical="center" wrapText="1"/>
    </xf>
    <xf numFmtId="168" fontId="1" fillId="0" borderId="72" xfId="3" applyNumberFormat="1" applyFont="1" applyFill="1" applyBorder="1" applyAlignment="1">
      <alignment vertical="center" wrapText="1"/>
    </xf>
    <xf numFmtId="168" fontId="1" fillId="0" borderId="73" xfId="3" applyNumberFormat="1" applyFont="1" applyFill="1" applyBorder="1" applyAlignment="1">
      <alignment vertical="center" wrapText="1"/>
    </xf>
    <xf numFmtId="1" fontId="22" fillId="0" borderId="79" xfId="0" applyNumberFormat="1" applyFont="1" applyBorder="1" applyAlignment="1">
      <alignment horizontal="center" vertical="center"/>
    </xf>
    <xf numFmtId="1" fontId="22" fillId="0" borderId="85" xfId="0" applyNumberFormat="1" applyFont="1" applyBorder="1" applyAlignment="1">
      <alignment horizontal="center" vertical="center"/>
    </xf>
    <xf numFmtId="1" fontId="22" fillId="0" borderId="82" xfId="0" applyNumberFormat="1" applyFont="1" applyBorder="1" applyAlignment="1">
      <alignment horizontal="center" vertical="center"/>
    </xf>
    <xf numFmtId="166" fontId="1" fillId="0" borderId="92" xfId="3" applyNumberFormat="1" applyFont="1" applyFill="1" applyBorder="1" applyAlignment="1">
      <alignment horizontal="center" vertical="center" wrapText="1"/>
    </xf>
    <xf numFmtId="166" fontId="1" fillId="0" borderId="93" xfId="3" applyNumberFormat="1" applyFont="1" applyFill="1" applyBorder="1" applyAlignment="1">
      <alignment horizontal="center" vertical="center" wrapText="1"/>
    </xf>
    <xf numFmtId="166" fontId="1" fillId="0" borderId="94" xfId="3" applyNumberFormat="1" applyFont="1" applyFill="1" applyBorder="1" applyAlignment="1">
      <alignment horizontal="center" vertical="center" wrapText="1"/>
    </xf>
    <xf numFmtId="0" fontId="22" fillId="0" borderId="79" xfId="0" applyFont="1" applyBorder="1" applyAlignment="1">
      <alignment horizontal="left" vertical="center" wrapText="1"/>
    </xf>
    <xf numFmtId="166" fontId="1" fillId="0" borderId="75" xfId="3" applyNumberFormat="1" applyFont="1" applyFill="1" applyBorder="1" applyAlignment="1">
      <alignment vertical="center" wrapText="1"/>
    </xf>
    <xf numFmtId="166" fontId="1" fillId="0" borderId="76" xfId="3" applyNumberFormat="1" applyFont="1" applyFill="1" applyBorder="1" applyAlignment="1">
      <alignment vertical="center" wrapText="1"/>
    </xf>
    <xf numFmtId="0" fontId="9" fillId="8" borderId="27"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3" xfId="0" applyFont="1" applyFill="1" applyBorder="1" applyAlignment="1">
      <alignment horizontal="center" vertical="center" wrapText="1"/>
    </xf>
    <xf numFmtId="166" fontId="9" fillId="8" borderId="1" xfId="3" applyNumberFormat="1" applyFont="1" applyFill="1" applyBorder="1" applyAlignment="1">
      <alignment horizontal="center" vertical="center" wrapText="1"/>
    </xf>
    <xf numFmtId="166" fontId="9" fillId="8" borderId="5" xfId="3" applyNumberFormat="1" applyFont="1" applyFill="1" applyBorder="1" applyAlignment="1">
      <alignment horizontal="center" vertical="center" wrapText="1"/>
    </xf>
    <xf numFmtId="168" fontId="9" fillId="8" borderId="5" xfId="3" applyNumberFormat="1" applyFont="1" applyFill="1" applyBorder="1" applyAlignment="1">
      <alignment horizontal="center" vertical="center" wrapText="1"/>
    </xf>
    <xf numFmtId="0" fontId="9" fillId="8" borderId="1" xfId="0" applyFont="1" applyFill="1" applyBorder="1" applyAlignment="1">
      <alignment horizontal="left" vertical="center" wrapText="1"/>
    </xf>
    <xf numFmtId="1" fontId="9" fillId="8" borderId="1" xfId="3" applyNumberFormat="1" applyFont="1" applyFill="1" applyBorder="1" applyAlignment="1">
      <alignment horizontal="center" vertical="center" wrapText="1"/>
    </xf>
    <xf numFmtId="9" fontId="6" fillId="8" borderId="1" xfId="4" applyFont="1" applyFill="1" applyBorder="1" applyAlignment="1">
      <alignment horizontal="center" vertical="center" wrapText="1"/>
    </xf>
    <xf numFmtId="9" fontId="9" fillId="8" borderId="1" xfId="4" applyFont="1" applyFill="1" applyBorder="1" applyAlignment="1">
      <alignment horizontal="center" vertical="center" wrapText="1"/>
    </xf>
    <xf numFmtId="166" fontId="9" fillId="10" borderId="5" xfId="3" applyNumberFormat="1" applyFont="1" applyFill="1" applyBorder="1" applyAlignment="1">
      <alignment horizontal="center" vertical="center" wrapText="1"/>
    </xf>
    <xf numFmtId="165" fontId="9" fillId="10" borderId="5" xfId="3" applyFont="1" applyFill="1" applyBorder="1" applyAlignment="1">
      <alignment horizontal="center" vertical="center" wrapText="1"/>
    </xf>
    <xf numFmtId="0" fontId="6"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168" fontId="9" fillId="10" borderId="1" xfId="3" applyNumberFormat="1" applyFont="1" applyFill="1" applyBorder="1" applyAlignment="1">
      <alignment horizontal="center" vertical="center" wrapText="1"/>
    </xf>
    <xf numFmtId="166" fontId="9" fillId="10" borderId="1" xfId="3" applyNumberFormat="1" applyFont="1" applyFill="1" applyBorder="1" applyAlignment="1">
      <alignment horizontal="center" vertical="center" wrapText="1"/>
    </xf>
    <xf numFmtId="0" fontId="9" fillId="10" borderId="1" xfId="3"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3" applyNumberFormat="1" applyFont="1" applyFill="1" applyBorder="1" applyAlignment="1">
      <alignment horizontal="center" vertical="center" wrapText="1"/>
    </xf>
    <xf numFmtId="2" fontId="9" fillId="0" borderId="5" xfId="3" applyNumberFormat="1" applyFont="1" applyFill="1" applyBorder="1" applyAlignment="1">
      <alignment horizontal="center" vertical="center" wrapText="1"/>
    </xf>
    <xf numFmtId="0" fontId="0" fillId="0" borderId="5" xfId="0" applyFill="1" applyBorder="1" applyAlignment="1">
      <alignment horizontal="center" vertical="center"/>
    </xf>
    <xf numFmtId="168" fontId="9" fillId="0" borderId="1" xfId="3" applyNumberFormat="1" applyFont="1" applyFill="1" applyBorder="1" applyAlignment="1">
      <alignment horizontal="center" vertical="center" wrapText="1"/>
    </xf>
    <xf numFmtId="0" fontId="9" fillId="0" borderId="5" xfId="0" applyFont="1" applyFill="1" applyBorder="1" applyAlignment="1">
      <alignment horizontal="justify" vertical="center" wrapText="1"/>
    </xf>
    <xf numFmtId="0" fontId="9" fillId="0" borderId="5" xfId="0" applyFont="1" applyFill="1" applyBorder="1" applyAlignment="1">
      <alignment horizontal="left" vertical="center" wrapText="1"/>
    </xf>
    <xf numFmtId="0" fontId="0" fillId="0" borderId="0" xfId="0" applyFill="1"/>
    <xf numFmtId="166" fontId="9" fillId="0" borderId="15" xfId="3" applyNumberFormat="1" applyFont="1" applyFill="1" applyBorder="1" applyAlignment="1">
      <alignment horizontal="center" vertical="center" wrapText="1"/>
    </xf>
    <xf numFmtId="166" fontId="9" fillId="0" borderId="29" xfId="3" applyNumberFormat="1" applyFont="1" applyFill="1" applyBorder="1" applyAlignment="1">
      <alignment horizontal="center" vertical="center" wrapText="1"/>
    </xf>
    <xf numFmtId="166" fontId="9" fillId="0" borderId="30" xfId="3" applyNumberFormat="1" applyFont="1" applyFill="1" applyBorder="1" applyAlignment="1">
      <alignment horizontal="center" vertical="center" wrapText="1"/>
    </xf>
    <xf numFmtId="0" fontId="9" fillId="8" borderId="5" xfId="3"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165" fontId="9" fillId="8" borderId="13" xfId="3" applyFont="1" applyFill="1" applyBorder="1" applyAlignment="1">
      <alignment horizontal="center" vertical="center" wrapText="1"/>
    </xf>
    <xf numFmtId="165" fontId="9" fillId="8" borderId="5" xfId="3" applyFont="1" applyFill="1" applyBorder="1" applyAlignment="1">
      <alignment horizontal="center" vertical="center" wrapText="1"/>
    </xf>
    <xf numFmtId="168" fontId="9" fillId="0" borderId="5" xfId="3"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9" fontId="9" fillId="0" borderId="5" xfId="4" applyFont="1" applyFill="1" applyBorder="1" applyAlignment="1">
      <alignment horizontal="center" vertical="center" wrapText="1"/>
    </xf>
    <xf numFmtId="166" fontId="9" fillId="0" borderId="33" xfId="3" applyNumberFormat="1" applyFont="1" applyFill="1" applyBorder="1" applyAlignment="1">
      <alignment horizontal="center" vertical="center" wrapText="1"/>
    </xf>
    <xf numFmtId="166" fontId="9" fillId="0" borderId="27" xfId="3" applyNumberFormat="1" applyFont="1" applyFill="1" applyBorder="1" applyAlignment="1">
      <alignment horizontal="center" vertical="center" wrapText="1"/>
    </xf>
    <xf numFmtId="166" fontId="9" fillId="0" borderId="28" xfId="3" applyNumberFormat="1" applyFont="1" applyFill="1" applyBorder="1" applyAlignment="1">
      <alignment horizontal="center" vertical="center" wrapText="1"/>
    </xf>
    <xf numFmtId="166" fontId="9" fillId="0" borderId="36" xfId="3"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68" fontId="1" fillId="0" borderId="74" xfId="3" applyNumberFormat="1" applyFont="1" applyFill="1" applyBorder="1" applyAlignment="1">
      <alignment horizontal="left" vertical="center" wrapText="1" indent="1"/>
    </xf>
    <xf numFmtId="166" fontId="1" fillId="0" borderId="67" xfId="3" applyNumberFormat="1" applyFont="1" applyFill="1" applyBorder="1" applyAlignment="1">
      <alignment horizontal="center" vertical="center" wrapText="1"/>
    </xf>
    <xf numFmtId="166" fontId="1" fillId="0" borderId="0" xfId="3" applyNumberFormat="1" applyFont="1" applyFill="1" applyBorder="1" applyAlignment="1">
      <alignment horizontal="center" vertical="center" wrapText="1"/>
    </xf>
    <xf numFmtId="166" fontId="1" fillId="0" borderId="97" xfId="3" applyNumberFormat="1" applyFont="1" applyFill="1" applyBorder="1" applyAlignment="1">
      <alignment vertical="center" wrapText="1"/>
    </xf>
    <xf numFmtId="166" fontId="1" fillId="0" borderId="98" xfId="3" applyNumberFormat="1" applyFont="1" applyFill="1" applyBorder="1" applyAlignment="1">
      <alignment horizontal="center" vertical="center" wrapText="1"/>
    </xf>
    <xf numFmtId="0" fontId="1" fillId="0" borderId="75" xfId="0" applyFont="1" applyBorder="1" applyAlignment="1">
      <alignment horizontal="left" vertical="center" wrapText="1"/>
    </xf>
    <xf numFmtId="0" fontId="1" fillId="0" borderId="76" xfId="0" applyFont="1" applyBorder="1" applyAlignment="1">
      <alignment horizontal="left" vertical="center" wrapText="1"/>
    </xf>
    <xf numFmtId="0" fontId="1" fillId="0" borderId="0" xfId="0" applyFont="1" applyBorder="1" applyAlignment="1">
      <alignment horizontal="left" vertical="center" wrapText="1"/>
    </xf>
    <xf numFmtId="166" fontId="1" fillId="0" borderId="0" xfId="3" applyNumberFormat="1" applyFont="1" applyFill="1" applyBorder="1" applyAlignment="1">
      <alignment vertical="center" wrapText="1"/>
    </xf>
    <xf numFmtId="166" fontId="1" fillId="0" borderId="99" xfId="3" applyNumberFormat="1" applyFont="1" applyFill="1" applyBorder="1" applyAlignment="1">
      <alignment horizontal="center" vertical="center" wrapText="1"/>
    </xf>
    <xf numFmtId="166" fontId="1" fillId="0" borderId="101" xfId="3" applyNumberFormat="1" applyFont="1" applyFill="1" applyBorder="1" applyAlignment="1">
      <alignment horizontal="center" vertical="center" wrapText="1"/>
    </xf>
    <xf numFmtId="168" fontId="1" fillId="0" borderId="100" xfId="3" applyNumberFormat="1" applyFont="1" applyFill="1" applyBorder="1" applyAlignment="1">
      <alignment horizontal="center" vertical="center" wrapText="1"/>
    </xf>
    <xf numFmtId="0" fontId="22" fillId="0" borderId="102" xfId="0" applyFont="1" applyBorder="1" applyAlignment="1">
      <alignment horizontal="left" vertical="center" wrapText="1"/>
    </xf>
    <xf numFmtId="0" fontId="22" fillId="0" borderId="96" xfId="0" applyFont="1" applyBorder="1" applyAlignment="1">
      <alignment horizontal="left" vertical="center" wrapText="1"/>
    </xf>
    <xf numFmtId="166" fontId="1" fillId="0" borderId="100" xfId="3" applyNumberFormat="1" applyFont="1" applyFill="1" applyBorder="1" applyAlignment="1">
      <alignment vertical="center" wrapText="1"/>
    </xf>
    <xf numFmtId="0" fontId="22" fillId="0" borderId="92" xfId="0" applyFont="1" applyBorder="1" applyAlignment="1">
      <alignment horizontal="left" vertical="center" wrapText="1"/>
    </xf>
    <xf numFmtId="0" fontId="22" fillId="0" borderId="101" xfId="0" applyFont="1" applyBorder="1" applyAlignment="1">
      <alignment horizontal="left" vertical="center" wrapText="1"/>
    </xf>
    <xf numFmtId="166" fontId="1" fillId="0" borderId="95" xfId="3" applyNumberFormat="1" applyFont="1" applyFill="1" applyBorder="1" applyAlignment="1">
      <alignment vertical="center" wrapText="1"/>
    </xf>
    <xf numFmtId="0" fontId="22" fillId="0" borderId="103" xfId="0" applyFont="1" applyBorder="1" applyAlignment="1">
      <alignment horizontal="left" vertical="center" wrapText="1"/>
    </xf>
    <xf numFmtId="168" fontId="1" fillId="0" borderId="92" xfId="3" applyNumberFormat="1" applyFont="1" applyFill="1" applyBorder="1" applyAlignment="1">
      <alignment vertical="center" wrapText="1"/>
    </xf>
    <xf numFmtId="165" fontId="1" fillId="0" borderId="68" xfId="3" applyFont="1" applyFill="1" applyBorder="1" applyAlignment="1">
      <alignment vertical="center" wrapText="1"/>
    </xf>
    <xf numFmtId="165" fontId="1" fillId="0" borderId="96" xfId="3" applyFont="1" applyFill="1" applyBorder="1" applyAlignment="1">
      <alignment vertical="center" wrapText="1"/>
    </xf>
    <xf numFmtId="168" fontId="1" fillId="0" borderId="68" xfId="3" applyNumberFormat="1" applyFont="1" applyFill="1" applyBorder="1" applyAlignment="1">
      <alignment vertical="center" wrapText="1"/>
    </xf>
    <xf numFmtId="168" fontId="1" fillId="0" borderId="96" xfId="3" applyNumberFormat="1" applyFont="1" applyFill="1" applyBorder="1" applyAlignment="1">
      <alignment vertical="center" wrapText="1"/>
    </xf>
    <xf numFmtId="166" fontId="1" fillId="0" borderId="104" xfId="3" applyNumberFormat="1" applyFont="1" applyFill="1" applyBorder="1" applyAlignment="1">
      <alignment vertical="center" wrapText="1"/>
    </xf>
    <xf numFmtId="166" fontId="1" fillId="0" borderId="86" xfId="3" applyNumberFormat="1" applyFont="1" applyFill="1" applyBorder="1" applyAlignment="1">
      <alignment vertical="center" wrapText="1"/>
    </xf>
    <xf numFmtId="166" fontId="1" fillId="0" borderId="92" xfId="3" applyNumberFormat="1" applyFont="1" applyFill="1" applyBorder="1" applyAlignment="1">
      <alignment vertical="center" wrapText="1"/>
    </xf>
    <xf numFmtId="166" fontId="1" fillId="0" borderId="68" xfId="3" applyNumberFormat="1" applyFont="1" applyFill="1" applyBorder="1" applyAlignment="1">
      <alignment vertical="center" wrapText="1"/>
    </xf>
    <xf numFmtId="166" fontId="1" fillId="0" borderId="96" xfId="3" applyNumberFormat="1" applyFont="1" applyFill="1" applyBorder="1" applyAlignment="1">
      <alignment vertical="center" wrapText="1"/>
    </xf>
    <xf numFmtId="166" fontId="1" fillId="0" borderId="105" xfId="3" applyNumberFormat="1" applyFont="1" applyFill="1" applyBorder="1" applyAlignment="1">
      <alignment vertical="center" wrapText="1"/>
    </xf>
    <xf numFmtId="166" fontId="1" fillId="0" borderId="67" xfId="3" applyNumberFormat="1" applyFont="1" applyFill="1" applyBorder="1" applyAlignment="1">
      <alignment vertical="center" wrapText="1"/>
    </xf>
    <xf numFmtId="166" fontId="1" fillId="0" borderId="93" xfId="3" applyNumberFormat="1" applyFont="1" applyFill="1" applyBorder="1" applyAlignment="1">
      <alignment vertical="center" wrapText="1"/>
    </xf>
    <xf numFmtId="0" fontId="9" fillId="0" borderId="15" xfId="5" applyNumberFormat="1" applyFont="1" applyFill="1" applyBorder="1" applyAlignment="1">
      <alignment horizontal="center" vertical="center" wrapText="1"/>
    </xf>
    <xf numFmtId="166" fontId="9" fillId="0" borderId="106" xfId="3" applyNumberFormat="1" applyFont="1" applyFill="1" applyBorder="1" applyAlignment="1">
      <alignment horizontal="center" vertical="center" wrapText="1"/>
    </xf>
    <xf numFmtId="0" fontId="9" fillId="8" borderId="1" xfId="0" applyFont="1" applyFill="1" applyBorder="1" applyAlignment="1">
      <alignment horizontal="justify" vertical="center" wrapText="1"/>
    </xf>
    <xf numFmtId="0" fontId="9" fillId="8" borderId="5" xfId="0" applyFont="1" applyFill="1" applyBorder="1" applyAlignment="1">
      <alignment horizontal="justify" vertical="center" wrapText="1"/>
    </xf>
    <xf numFmtId="9" fontId="9" fillId="0" borderId="5" xfId="4" applyFont="1" applyFill="1" applyBorder="1" applyAlignment="1">
      <alignment horizontal="justify" vertical="center" wrapText="1"/>
    </xf>
    <xf numFmtId="9" fontId="23" fillId="0" borderId="5" xfId="4" applyFont="1" applyFill="1" applyBorder="1" applyAlignment="1">
      <alignment horizontal="justify" vertical="center" wrapText="1"/>
    </xf>
    <xf numFmtId="0" fontId="23" fillId="0" borderId="5" xfId="0" applyFont="1" applyBorder="1" applyAlignment="1">
      <alignment horizontal="justify" vertical="center" wrapText="1"/>
    </xf>
    <xf numFmtId="0" fontId="9" fillId="0" borderId="5" xfId="3" applyNumberFormat="1" applyFont="1" applyFill="1" applyBorder="1" applyAlignment="1">
      <alignment horizontal="justify" vertical="center" wrapText="1"/>
    </xf>
    <xf numFmtId="0" fontId="9" fillId="10" borderId="5" xfId="3" applyNumberFormat="1" applyFont="1" applyFill="1" applyBorder="1" applyAlignment="1">
      <alignment horizontal="justify" vertical="center" wrapText="1"/>
    </xf>
    <xf numFmtId="166" fontId="9" fillId="10" borderId="1" xfId="3" applyNumberFormat="1" applyFont="1" applyFill="1" applyBorder="1" applyAlignment="1">
      <alignment horizontal="justify" vertical="center" wrapText="1"/>
    </xf>
    <xf numFmtId="0" fontId="9" fillId="10" borderId="1" xfId="3" applyNumberFormat="1" applyFont="1" applyFill="1" applyBorder="1" applyAlignment="1">
      <alignment horizontal="justify" vertical="center" wrapText="1"/>
    </xf>
    <xf numFmtId="49" fontId="9" fillId="0" borderId="50" xfId="3" applyNumberFormat="1" applyFont="1" applyFill="1" applyBorder="1" applyAlignment="1">
      <alignment horizontal="justify" vertical="center" wrapText="1"/>
    </xf>
    <xf numFmtId="166" fontId="9" fillId="0" borderId="5" xfId="3"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166" fontId="1" fillId="0" borderId="109" xfId="3" applyNumberFormat="1" applyFont="1" applyFill="1" applyBorder="1" applyAlignment="1">
      <alignment horizontal="center" vertical="center" wrapText="1"/>
    </xf>
    <xf numFmtId="166" fontId="1" fillId="0" borderId="110" xfId="3"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66" fontId="9" fillId="0" borderId="13" xfId="3" applyNumberFormat="1" applyFont="1" applyFill="1" applyBorder="1" applyAlignment="1">
      <alignment horizontal="center" vertical="center" wrapText="1"/>
    </xf>
    <xf numFmtId="166" fontId="9" fillId="0" borderId="18" xfId="3" applyNumberFormat="1" applyFont="1" applyFill="1" applyBorder="1" applyAlignment="1">
      <alignment horizontal="center" vertical="center" wrapText="1"/>
    </xf>
    <xf numFmtId="166" fontId="9" fillId="0" borderId="19" xfId="3" applyNumberFormat="1" applyFont="1" applyFill="1" applyBorder="1" applyAlignment="1">
      <alignment horizontal="center" vertical="center" wrapText="1"/>
    </xf>
    <xf numFmtId="166" fontId="9" fillId="0" borderId="6" xfId="3" applyNumberFormat="1" applyFont="1" applyFill="1" applyBorder="1" applyAlignment="1">
      <alignment horizontal="center" vertical="center" wrapText="1"/>
    </xf>
    <xf numFmtId="166" fontId="9" fillId="0" borderId="2" xfId="3" applyNumberFormat="1" applyFont="1" applyFill="1" applyBorder="1" applyAlignment="1">
      <alignment horizontal="center" vertical="center" wrapText="1"/>
    </xf>
    <xf numFmtId="166" fontId="9" fillId="0" borderId="17" xfId="3" applyNumberFormat="1" applyFont="1" applyFill="1" applyBorder="1" applyAlignment="1">
      <alignment horizontal="center" vertical="center" wrapText="1"/>
    </xf>
    <xf numFmtId="166" fontId="9" fillId="0" borderId="7" xfId="3" applyNumberFormat="1" applyFont="1" applyFill="1" applyBorder="1" applyAlignment="1">
      <alignment horizontal="center" vertical="center" wrapText="1"/>
    </xf>
    <xf numFmtId="166" fontId="9" fillId="0" borderId="0" xfId="3" applyNumberFormat="1" applyFont="1" applyFill="1" applyBorder="1" applyAlignment="1">
      <alignment horizontal="center" vertical="center" wrapText="1"/>
    </xf>
    <xf numFmtId="166" fontId="9" fillId="0" borderId="21" xfId="3"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66" fontId="9" fillId="0" borderId="8" xfId="3" applyNumberFormat="1" applyFont="1" applyFill="1" applyBorder="1" applyAlignment="1">
      <alignment horizontal="center" vertical="center" wrapText="1"/>
    </xf>
    <xf numFmtId="166" fontId="9" fillId="0" borderId="9" xfId="3" applyNumberFormat="1" applyFont="1" applyFill="1" applyBorder="1" applyAlignment="1">
      <alignment horizontal="center" vertical="center" wrapText="1"/>
    </xf>
    <xf numFmtId="166" fontId="9" fillId="0" borderId="20" xfId="3" applyNumberFormat="1" applyFont="1" applyFill="1" applyBorder="1" applyAlignment="1">
      <alignment horizontal="center" vertical="center" wrapText="1"/>
    </xf>
    <xf numFmtId="9" fontId="9" fillId="0" borderId="6" xfId="4" applyFont="1" applyFill="1" applyBorder="1" applyAlignment="1">
      <alignment horizontal="center" vertical="center" wrapText="1"/>
    </xf>
    <xf numFmtId="9" fontId="9" fillId="0" borderId="2" xfId="4" applyFont="1" applyFill="1" applyBorder="1" applyAlignment="1">
      <alignment horizontal="center" vertical="center" wrapText="1"/>
    </xf>
    <xf numFmtId="9" fontId="9" fillId="0" borderId="17" xfId="4" applyFont="1" applyFill="1" applyBorder="1" applyAlignment="1">
      <alignment horizontal="center" vertical="center" wrapText="1"/>
    </xf>
    <xf numFmtId="9" fontId="9" fillId="0" borderId="7" xfId="4" applyFont="1" applyFill="1" applyBorder="1" applyAlignment="1">
      <alignment horizontal="center" vertical="center" wrapText="1"/>
    </xf>
    <xf numFmtId="9" fontId="9" fillId="0" borderId="0" xfId="4" applyFont="1" applyFill="1" applyBorder="1" applyAlignment="1">
      <alignment horizontal="center" vertical="center" wrapText="1"/>
    </xf>
    <xf numFmtId="9" fontId="9" fillId="0" borderId="21" xfId="4" applyFont="1" applyFill="1" applyBorder="1" applyAlignment="1">
      <alignment horizontal="center" vertical="center" wrapText="1"/>
    </xf>
    <xf numFmtId="9" fontId="9" fillId="0" borderId="8" xfId="4" applyFont="1" applyFill="1" applyBorder="1" applyAlignment="1">
      <alignment horizontal="center" vertical="center" wrapText="1"/>
    </xf>
    <xf numFmtId="9" fontId="9" fillId="0" borderId="9" xfId="4" applyFont="1" applyFill="1" applyBorder="1" applyAlignment="1">
      <alignment horizontal="center" vertical="center" wrapText="1"/>
    </xf>
    <xf numFmtId="9" fontId="9" fillId="0" borderId="20" xfId="4" applyFont="1" applyFill="1" applyBorder="1" applyAlignment="1">
      <alignment horizontal="center" vertical="center" wrapText="1"/>
    </xf>
    <xf numFmtId="166" fontId="9" fillId="0" borderId="3" xfId="3" applyNumberFormat="1" applyFont="1" applyFill="1" applyBorder="1" applyAlignment="1">
      <alignment horizontal="center" vertical="center" wrapText="1"/>
    </xf>
    <xf numFmtId="166" fontId="9" fillId="0" borderId="4" xfId="3" applyNumberFormat="1" applyFont="1" applyFill="1" applyBorder="1" applyAlignment="1">
      <alignment horizontal="center" vertical="center" wrapText="1"/>
    </xf>
    <xf numFmtId="166" fontId="9" fillId="3" borderId="3" xfId="4" applyNumberFormat="1" applyFont="1" applyFill="1" applyBorder="1" applyAlignment="1">
      <alignment horizontal="center" vertical="center" wrapText="1"/>
    </xf>
    <xf numFmtId="166" fontId="9" fillId="3" borderId="4" xfId="4"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166" fontId="9" fillId="0" borderId="3" xfId="3" applyNumberFormat="1" applyFont="1" applyFill="1" applyBorder="1" applyAlignment="1">
      <alignment horizontal="left" vertical="center" wrapText="1"/>
    </xf>
    <xf numFmtId="166" fontId="9" fillId="0" borderId="4" xfId="3" applyNumberFormat="1" applyFont="1" applyFill="1" applyBorder="1" applyAlignment="1">
      <alignment horizontal="left" vertical="center" wrapText="1"/>
    </xf>
    <xf numFmtId="168" fontId="9" fillId="0" borderId="13" xfId="3" applyNumberFormat="1" applyFont="1" applyFill="1" applyBorder="1" applyAlignment="1">
      <alignment horizontal="center" vertical="center" wrapText="1"/>
    </xf>
    <xf numFmtId="168" fontId="9" fillId="0" borderId="18" xfId="3" applyNumberFormat="1" applyFont="1" applyFill="1" applyBorder="1" applyAlignment="1">
      <alignment horizontal="center" vertical="center" wrapText="1"/>
    </xf>
    <xf numFmtId="168" fontId="9" fillId="0" borderId="19" xfId="3" applyNumberFormat="1"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3" borderId="3" xfId="0" applyFont="1" applyFill="1" applyBorder="1" applyAlignment="1">
      <alignment horizontal="justify" vertical="center" wrapText="1"/>
    </xf>
    <xf numFmtId="0" fontId="9" fillId="3" borderId="4" xfId="0" applyFont="1" applyFill="1" applyBorder="1" applyAlignment="1">
      <alignment horizontal="justify"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center"/>
    </xf>
    <xf numFmtId="0" fontId="6" fillId="2" borderId="4"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9" fillId="5" borderId="16"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9" fillId="3" borderId="16" xfId="0" applyFont="1" applyFill="1" applyBorder="1" applyAlignment="1">
      <alignment horizontal="justify" vertical="center" wrapText="1"/>
    </xf>
    <xf numFmtId="0" fontId="9" fillId="0" borderId="16" xfId="0" applyFont="1" applyBorder="1" applyAlignment="1">
      <alignment horizontal="center" vertical="center" wrapText="1"/>
    </xf>
    <xf numFmtId="0" fontId="9" fillId="3" borderId="16"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9" fillId="3" borderId="16" xfId="0" applyFont="1" applyFill="1" applyBorder="1" applyAlignment="1">
      <alignment horizontal="center" vertical="center" wrapText="1"/>
    </xf>
    <xf numFmtId="0" fontId="9" fillId="0" borderId="16" xfId="0" applyFont="1" applyBorder="1" applyAlignment="1">
      <alignment horizontal="left" vertical="center" wrapText="1"/>
    </xf>
    <xf numFmtId="9" fontId="9" fillId="3" borderId="3" xfId="4" applyFont="1" applyFill="1" applyBorder="1" applyAlignment="1">
      <alignment horizontal="justify" vertical="top" wrapText="1"/>
    </xf>
    <xf numFmtId="9" fontId="9" fillId="3" borderId="4" xfId="4" applyFont="1" applyFill="1" applyBorder="1" applyAlignment="1">
      <alignment horizontal="justify" vertical="top" wrapText="1"/>
    </xf>
    <xf numFmtId="9" fontId="9" fillId="0" borderId="3" xfId="4" applyFont="1" applyFill="1" applyBorder="1" applyAlignment="1">
      <alignment horizontal="center" vertical="top" wrapText="1"/>
    </xf>
    <xf numFmtId="9" fontId="9" fillId="0" borderId="4" xfId="4" applyFont="1" applyFill="1" applyBorder="1" applyAlignment="1">
      <alignment horizontal="center" vertical="top" wrapText="1"/>
    </xf>
    <xf numFmtId="0" fontId="9" fillId="0" borderId="3" xfId="5" applyNumberFormat="1" applyFont="1" applyFill="1" applyBorder="1" applyAlignment="1">
      <alignment horizontal="center" vertical="top" wrapText="1"/>
    </xf>
    <xf numFmtId="0" fontId="9" fillId="0" borderId="4" xfId="5" applyNumberFormat="1" applyFont="1" applyFill="1" applyBorder="1" applyAlignment="1">
      <alignment horizontal="center" vertical="top" wrapText="1"/>
    </xf>
    <xf numFmtId="9" fontId="9" fillId="5" borderId="3" xfId="4" applyFont="1" applyFill="1" applyBorder="1" applyAlignment="1">
      <alignment horizontal="left" vertical="center" wrapText="1"/>
    </xf>
    <xf numFmtId="9" fontId="9" fillId="5" borderId="16" xfId="4" applyFont="1" applyFill="1" applyBorder="1" applyAlignment="1">
      <alignment horizontal="left" vertical="center" wrapText="1"/>
    </xf>
    <xf numFmtId="9" fontId="9" fillId="5" borderId="4" xfId="4" applyFont="1" applyFill="1" applyBorder="1" applyAlignment="1">
      <alignment horizontal="left" vertical="center" wrapText="1"/>
    </xf>
    <xf numFmtId="9" fontId="14" fillId="3" borderId="3" xfId="4" applyFont="1" applyFill="1" applyBorder="1" applyAlignment="1">
      <alignment horizontal="center" vertical="center" wrapText="1"/>
    </xf>
    <xf numFmtId="9" fontId="14" fillId="3" borderId="16" xfId="4" applyFont="1" applyFill="1" applyBorder="1" applyAlignment="1">
      <alignment horizontal="center" vertical="center" wrapText="1"/>
    </xf>
    <xf numFmtId="9" fontId="14" fillId="3" borderId="4" xfId="4" applyFont="1" applyFill="1" applyBorder="1" applyAlignment="1">
      <alignment horizontal="center" vertical="center" wrapText="1"/>
    </xf>
    <xf numFmtId="9" fontId="9" fillId="3" borderId="3" xfId="4" applyFont="1" applyFill="1" applyBorder="1" applyAlignment="1">
      <alignment horizontal="center" vertical="center" wrapText="1"/>
    </xf>
    <xf numFmtId="9" fontId="9" fillId="3" borderId="16" xfId="4" applyFont="1" applyFill="1" applyBorder="1" applyAlignment="1">
      <alignment horizontal="center" vertical="center" wrapText="1"/>
    </xf>
    <xf numFmtId="9" fontId="9" fillId="3" borderId="4" xfId="4" applyFont="1" applyFill="1" applyBorder="1" applyAlignment="1">
      <alignment horizontal="center" vertical="center" wrapText="1"/>
    </xf>
    <xf numFmtId="9" fontId="9" fillId="0" borderId="3" xfId="4" applyFont="1" applyFill="1" applyBorder="1" applyAlignment="1">
      <alignment horizontal="left" vertical="center" wrapText="1"/>
    </xf>
    <xf numFmtId="9" fontId="9" fillId="0" borderId="4" xfId="4" applyFont="1" applyFill="1" applyBorder="1" applyAlignment="1">
      <alignment horizontal="left" vertical="center" wrapText="1"/>
    </xf>
    <xf numFmtId="9" fontId="9" fillId="0" borderId="3" xfId="4" applyFont="1" applyFill="1" applyBorder="1" applyAlignment="1">
      <alignment horizontal="center" vertical="center" wrapText="1"/>
    </xf>
    <xf numFmtId="9" fontId="9" fillId="0" borderId="16" xfId="4" applyFont="1" applyFill="1" applyBorder="1" applyAlignment="1">
      <alignment horizontal="center" vertical="center" wrapText="1"/>
    </xf>
    <xf numFmtId="9" fontId="9" fillId="0" borderId="4" xfId="4" applyFont="1" applyFill="1" applyBorder="1" applyAlignment="1">
      <alignment horizontal="center" vertical="center" wrapText="1"/>
    </xf>
    <xf numFmtId="0" fontId="9" fillId="0" borderId="3"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4" xfId="0" applyFont="1" applyBorder="1" applyAlignment="1">
      <alignment horizontal="justify" vertical="center" wrapText="1"/>
    </xf>
    <xf numFmtId="9" fontId="9" fillId="0" borderId="3" xfId="4" applyFont="1" applyFill="1" applyBorder="1" applyAlignment="1">
      <alignment horizontal="justify" vertical="center" wrapText="1"/>
    </xf>
    <xf numFmtId="9" fontId="9" fillId="0" borderId="16" xfId="4" applyFont="1" applyFill="1" applyBorder="1" applyAlignment="1">
      <alignment horizontal="justify" vertical="center" wrapText="1"/>
    </xf>
    <xf numFmtId="9" fontId="9" fillId="0" borderId="4" xfId="4" applyFont="1" applyFill="1" applyBorder="1" applyAlignment="1">
      <alignment horizontal="justify" vertical="center" wrapText="1"/>
    </xf>
    <xf numFmtId="9" fontId="9" fillId="3" borderId="3" xfId="4" applyFont="1" applyFill="1" applyBorder="1" applyAlignment="1">
      <alignment horizontal="left" vertical="center" wrapText="1"/>
    </xf>
    <xf numFmtId="9" fontId="9" fillId="3" borderId="16" xfId="4" applyFont="1" applyFill="1" applyBorder="1" applyAlignment="1">
      <alignment horizontal="left" vertical="center" wrapText="1"/>
    </xf>
    <xf numFmtId="9" fontId="9" fillId="3" borderId="4" xfId="4"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9" fillId="3" borderId="3" xfId="0" applyFont="1" applyFill="1" applyBorder="1" applyAlignment="1">
      <alignment horizontal="center" vertical="top" wrapText="1"/>
    </xf>
    <xf numFmtId="0" fontId="9" fillId="3" borderId="4" xfId="0" applyFont="1" applyFill="1" applyBorder="1" applyAlignment="1">
      <alignment horizontal="center" vertical="top" wrapText="1"/>
    </xf>
    <xf numFmtId="9" fontId="9" fillId="3" borderId="3" xfId="4" applyFont="1" applyFill="1" applyBorder="1" applyAlignment="1">
      <alignment horizontal="left" vertical="top" wrapText="1"/>
    </xf>
    <xf numFmtId="9" fontId="9" fillId="3" borderId="4" xfId="4" applyFont="1" applyFill="1" applyBorder="1" applyAlignment="1">
      <alignment horizontal="left" vertical="top" wrapText="1"/>
    </xf>
    <xf numFmtId="9" fontId="5" fillId="3" borderId="3" xfId="4" applyFont="1" applyFill="1" applyBorder="1" applyAlignment="1">
      <alignment horizontal="center" vertical="center" wrapText="1"/>
    </xf>
    <xf numFmtId="9" fontId="5" fillId="3" borderId="4" xfId="4" applyFont="1" applyFill="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166" fontId="9" fillId="3" borderId="3" xfId="4" applyNumberFormat="1" applyFont="1" applyFill="1" applyBorder="1" applyAlignment="1">
      <alignment horizontal="left" vertical="center" wrapText="1"/>
    </xf>
    <xf numFmtId="166" fontId="9" fillId="3" borderId="4" xfId="4" applyNumberFormat="1" applyFont="1" applyFill="1" applyBorder="1" applyAlignment="1">
      <alignment horizontal="left" vertical="center" wrapText="1"/>
    </xf>
    <xf numFmtId="166" fontId="9" fillId="0" borderId="16" xfId="3" applyNumberFormat="1" applyFont="1" applyFill="1" applyBorder="1" applyAlignment="1">
      <alignment horizontal="left" vertical="center" wrapText="1"/>
    </xf>
    <xf numFmtId="0" fontId="9" fillId="0" borderId="3" xfId="3" applyNumberFormat="1" applyFont="1" applyFill="1" applyBorder="1" applyAlignment="1">
      <alignment horizontal="left" vertical="center" wrapText="1"/>
    </xf>
    <xf numFmtId="0" fontId="9" fillId="0" borderId="16" xfId="3" applyNumberFormat="1" applyFont="1" applyFill="1" applyBorder="1" applyAlignment="1">
      <alignment horizontal="left" vertical="center" wrapText="1"/>
    </xf>
    <xf numFmtId="0" fontId="9" fillId="0" borderId="4" xfId="3" applyNumberFormat="1" applyFont="1" applyFill="1" applyBorder="1" applyAlignment="1">
      <alignment horizontal="left" vertical="center" wrapText="1"/>
    </xf>
    <xf numFmtId="166" fontId="9" fillId="0" borderId="16" xfId="3" applyNumberFormat="1" applyFont="1" applyFill="1" applyBorder="1" applyAlignment="1">
      <alignment horizontal="center" vertical="center" wrapText="1"/>
    </xf>
    <xf numFmtId="9" fontId="9" fillId="0" borderId="16" xfId="4" applyFont="1" applyFill="1" applyBorder="1" applyAlignment="1">
      <alignment horizontal="left" vertical="center" wrapText="1"/>
    </xf>
    <xf numFmtId="9" fontId="9" fillId="0" borderId="6" xfId="4" applyFont="1" applyFill="1" applyBorder="1" applyAlignment="1">
      <alignment horizontal="center" vertical="top" wrapText="1"/>
    </xf>
    <xf numFmtId="9" fontId="9" fillId="0" borderId="2" xfId="4" applyFont="1" applyFill="1" applyBorder="1" applyAlignment="1">
      <alignment horizontal="center" vertical="top" wrapText="1"/>
    </xf>
    <xf numFmtId="9" fontId="9" fillId="0" borderId="17" xfId="4" applyFont="1" applyFill="1" applyBorder="1" applyAlignment="1">
      <alignment horizontal="center" vertical="top" wrapText="1"/>
    </xf>
    <xf numFmtId="9" fontId="9" fillId="0" borderId="8" xfId="4" applyFont="1" applyFill="1" applyBorder="1" applyAlignment="1">
      <alignment horizontal="center" vertical="top" wrapText="1"/>
    </xf>
    <xf numFmtId="9" fontId="9" fillId="0" borderId="9" xfId="4" applyFont="1" applyFill="1" applyBorder="1" applyAlignment="1">
      <alignment horizontal="center" vertical="top" wrapText="1"/>
    </xf>
    <xf numFmtId="9" fontId="9" fillId="0" borderId="20" xfId="4" applyFont="1" applyFill="1" applyBorder="1" applyAlignment="1">
      <alignment horizontal="center" vertical="top" wrapText="1"/>
    </xf>
    <xf numFmtId="9" fontId="9" fillId="0" borderId="13" xfId="4" applyFont="1" applyFill="1" applyBorder="1" applyAlignment="1">
      <alignment horizontal="center" vertical="top" wrapText="1"/>
    </xf>
    <xf numFmtId="9" fontId="9" fillId="0" borderId="18" xfId="4" applyFont="1" applyFill="1" applyBorder="1" applyAlignment="1">
      <alignment horizontal="center" vertical="top" wrapText="1"/>
    </xf>
    <xf numFmtId="9" fontId="9" fillId="0" borderId="19" xfId="4" applyFont="1" applyFill="1" applyBorder="1" applyAlignment="1">
      <alignment horizontal="center" vertical="top" wrapText="1"/>
    </xf>
    <xf numFmtId="9" fontId="9" fillId="0" borderId="3" xfId="4" applyFont="1" applyFill="1" applyBorder="1" applyAlignment="1">
      <alignment horizontal="left" vertical="top" wrapText="1"/>
    </xf>
    <xf numFmtId="9" fontId="9" fillId="0" borderId="4" xfId="4" applyFont="1" applyFill="1" applyBorder="1" applyAlignment="1">
      <alignment horizontal="left" vertical="top" wrapText="1"/>
    </xf>
    <xf numFmtId="0" fontId="9" fillId="0" borderId="13" xfId="3" applyNumberFormat="1" applyFont="1" applyFill="1" applyBorder="1" applyAlignment="1">
      <alignment horizontal="center" vertical="center" wrapText="1"/>
    </xf>
    <xf numFmtId="0" fontId="9" fillId="0" borderId="18"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wrapText="1"/>
    </xf>
    <xf numFmtId="0" fontId="9" fillId="0" borderId="3" xfId="5" applyNumberFormat="1" applyFont="1" applyFill="1" applyBorder="1" applyAlignment="1">
      <alignment horizontal="center" vertical="center" wrapText="1"/>
    </xf>
    <xf numFmtId="0" fontId="9" fillId="0" borderId="16"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9" fontId="1" fillId="3" borderId="3" xfId="4" applyFont="1" applyFill="1" applyBorder="1" applyAlignment="1">
      <alignment horizontal="center" vertical="center" wrapText="1"/>
    </xf>
    <xf numFmtId="9" fontId="1" fillId="3" borderId="4" xfId="4" applyFont="1" applyFill="1" applyBorder="1" applyAlignment="1">
      <alignment horizontal="center" vertical="center" wrapText="1"/>
    </xf>
    <xf numFmtId="0" fontId="9" fillId="0" borderId="16" xfId="5" applyNumberFormat="1" applyFont="1" applyFill="1" applyBorder="1" applyAlignment="1">
      <alignment horizontal="center" vertical="top" wrapText="1"/>
    </xf>
    <xf numFmtId="0" fontId="6" fillId="0" borderId="16" xfId="0" applyFont="1" applyBorder="1" applyAlignment="1">
      <alignment horizontal="left" vertical="top" wrapText="1"/>
    </xf>
    <xf numFmtId="0" fontId="9" fillId="3" borderId="16" xfId="0" applyFont="1" applyFill="1" applyBorder="1" applyAlignment="1">
      <alignment horizontal="center" vertical="top" wrapText="1"/>
    </xf>
    <xf numFmtId="9" fontId="9" fillId="3" borderId="16" xfId="4" applyFont="1" applyFill="1" applyBorder="1" applyAlignment="1">
      <alignment horizontal="left" vertical="top" wrapText="1"/>
    </xf>
    <xf numFmtId="0" fontId="9" fillId="0" borderId="16" xfId="0" applyFont="1" applyBorder="1" applyAlignment="1">
      <alignment horizontal="justify" vertical="top" wrapText="1"/>
    </xf>
    <xf numFmtId="9" fontId="9" fillId="0" borderId="16" xfId="4" applyFont="1" applyFill="1" applyBorder="1" applyAlignment="1">
      <alignment horizontal="center" vertical="top" wrapText="1"/>
    </xf>
    <xf numFmtId="9" fontId="9" fillId="0" borderId="16" xfId="4" applyFont="1" applyFill="1" applyBorder="1" applyAlignment="1">
      <alignment horizontal="left" vertical="top" wrapText="1"/>
    </xf>
    <xf numFmtId="9" fontId="9" fillId="3" borderId="16" xfId="4" applyFont="1" applyFill="1" applyBorder="1" applyAlignment="1">
      <alignment horizontal="justify"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26" xfId="0" applyFont="1" applyBorder="1" applyAlignment="1">
      <alignment vertical="top" wrapText="1"/>
    </xf>
    <xf numFmtId="0" fontId="9" fillId="0" borderId="22" xfId="0" applyFont="1" applyBorder="1" applyAlignment="1">
      <alignment vertical="top" wrapText="1"/>
    </xf>
    <xf numFmtId="166" fontId="9" fillId="0" borderId="13" xfId="3" applyNumberFormat="1" applyFont="1" applyFill="1" applyBorder="1" applyAlignment="1">
      <alignment horizontal="left" vertical="center" wrapText="1"/>
    </xf>
    <xf numFmtId="166" fontId="9" fillId="0" borderId="18" xfId="3" applyNumberFormat="1" applyFont="1" applyFill="1" applyBorder="1" applyAlignment="1">
      <alignment horizontal="left" vertical="center" wrapText="1"/>
    </xf>
    <xf numFmtId="166" fontId="9" fillId="0" borderId="19" xfId="3" applyNumberFormat="1" applyFont="1" applyFill="1" applyBorder="1" applyAlignment="1">
      <alignment horizontal="left" vertical="center" wrapText="1"/>
    </xf>
    <xf numFmtId="0" fontId="0" fillId="0" borderId="0" xfId="0" applyAlignment="1">
      <alignment horizontal="center"/>
    </xf>
    <xf numFmtId="0" fontId="0" fillId="0" borderId="1" xfId="0" applyBorder="1" applyAlignment="1">
      <alignment horizontal="center" vertical="center"/>
    </xf>
    <xf numFmtId="0" fontId="0" fillId="0" borderId="13" xfId="0" applyBorder="1" applyAlignment="1">
      <alignment horizontal="center" vertical="center"/>
    </xf>
    <xf numFmtId="0" fontId="6" fillId="0" borderId="5" xfId="0" applyFont="1" applyBorder="1" applyAlignment="1">
      <alignment horizontal="center" vertical="center" wrapText="1"/>
    </xf>
    <xf numFmtId="0" fontId="3" fillId="2" borderId="5" xfId="0" applyFont="1" applyFill="1" applyBorder="1" applyAlignment="1">
      <alignment horizontal="center" vertical="center"/>
    </xf>
    <xf numFmtId="2" fontId="3" fillId="2" borderId="5" xfId="0" applyNumberFormat="1"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justify" vertical="center"/>
    </xf>
    <xf numFmtId="0" fontId="5" fillId="0" borderId="1" xfId="0" applyFont="1" applyBorder="1" applyAlignment="1">
      <alignment horizontal="justify" vertical="center" wrapText="1"/>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2" fillId="0" borderId="1" xfId="0" applyFont="1" applyBorder="1" applyAlignment="1">
      <alignment horizontal="justify" vertical="center"/>
    </xf>
    <xf numFmtId="164" fontId="9" fillId="0" borderId="64" xfId="3" applyNumberFormat="1" applyFont="1" applyFill="1" applyBorder="1" applyAlignment="1">
      <alignment horizontal="center" vertical="center" wrapText="1"/>
    </xf>
    <xf numFmtId="164" fontId="9" fillId="0" borderId="46" xfId="3" applyNumberFormat="1" applyFont="1" applyFill="1" applyBorder="1" applyAlignment="1">
      <alignment horizontal="center" vertical="center" wrapText="1"/>
    </xf>
    <xf numFmtId="164" fontId="9" fillId="0" borderId="49" xfId="3" applyNumberFormat="1" applyFont="1" applyFill="1" applyBorder="1" applyAlignment="1">
      <alignment horizontal="center" vertical="center" wrapText="1"/>
    </xf>
    <xf numFmtId="165" fontId="9" fillId="0" borderId="64" xfId="3" applyFont="1" applyFill="1" applyBorder="1" applyAlignment="1">
      <alignment horizontal="center" vertical="center" wrapText="1"/>
    </xf>
    <xf numFmtId="165" fontId="9" fillId="0" borderId="46" xfId="3" applyFont="1" applyFill="1" applyBorder="1" applyAlignment="1">
      <alignment horizontal="center" vertical="center" wrapText="1"/>
    </xf>
    <xf numFmtId="165" fontId="9" fillId="0" borderId="49" xfId="3" applyFont="1" applyFill="1" applyBorder="1" applyAlignment="1">
      <alignment horizontal="center" vertical="center" wrapText="1"/>
    </xf>
    <xf numFmtId="168" fontId="9" fillId="0" borderId="64" xfId="3" applyNumberFormat="1" applyFont="1" applyFill="1" applyBorder="1" applyAlignment="1">
      <alignment horizontal="center" vertical="center" wrapText="1"/>
    </xf>
    <xf numFmtId="168" fontId="9" fillId="0" borderId="46" xfId="3" applyNumberFormat="1" applyFont="1" applyFill="1" applyBorder="1" applyAlignment="1">
      <alignment horizontal="center" vertical="center" wrapText="1"/>
    </xf>
    <xf numFmtId="168" fontId="9" fillId="0" borderId="49" xfId="3" applyNumberFormat="1" applyFont="1" applyFill="1" applyBorder="1" applyAlignment="1">
      <alignment horizontal="center" vertical="center" wrapText="1"/>
    </xf>
    <xf numFmtId="166" fontId="9" fillId="0" borderId="15" xfId="3" applyNumberFormat="1" applyFont="1" applyFill="1" applyBorder="1" applyAlignment="1">
      <alignment horizontal="center" vertical="center" wrapText="1"/>
    </xf>
    <xf numFmtId="166" fontId="9" fillId="0" borderId="29" xfId="3" applyNumberFormat="1" applyFont="1" applyFill="1" applyBorder="1" applyAlignment="1">
      <alignment horizontal="center" vertical="center" wrapText="1"/>
    </xf>
    <xf numFmtId="166" fontId="9" fillId="0" borderId="30" xfId="3" applyNumberFormat="1" applyFont="1" applyFill="1" applyBorder="1" applyAlignment="1">
      <alignment horizontal="center" vertical="center" wrapText="1"/>
    </xf>
    <xf numFmtId="168" fontId="9" fillId="0" borderId="47" xfId="3" applyNumberFormat="1" applyFont="1" applyFill="1" applyBorder="1" applyAlignment="1">
      <alignment horizontal="center" vertical="center" wrapText="1"/>
    </xf>
    <xf numFmtId="168" fontId="9" fillId="0" borderId="45" xfId="3" applyNumberFormat="1" applyFont="1" applyFill="1" applyBorder="1" applyAlignment="1">
      <alignment horizontal="center" vertical="center" wrapText="1"/>
    </xf>
    <xf numFmtId="168" fontId="9" fillId="0" borderId="56" xfId="3" applyNumberFormat="1" applyFont="1" applyFill="1" applyBorder="1" applyAlignment="1">
      <alignment horizontal="center" vertical="center" wrapText="1"/>
    </xf>
    <xf numFmtId="168" fontId="9" fillId="0" borderId="2" xfId="3" applyNumberFormat="1" applyFont="1" applyFill="1" applyBorder="1" applyAlignment="1">
      <alignment horizontal="center" vertical="center" wrapText="1"/>
    </xf>
    <xf numFmtId="168" fontId="9" fillId="0" borderId="10" xfId="3" applyNumberFormat="1" applyFont="1" applyFill="1" applyBorder="1" applyAlignment="1">
      <alignment horizontal="center" vertical="center" wrapText="1"/>
    </xf>
    <xf numFmtId="168" fontId="9" fillId="0" borderId="66" xfId="3" applyNumberFormat="1" applyFont="1" applyFill="1" applyBorder="1" applyAlignment="1">
      <alignment horizontal="center" vertical="center" wrapText="1"/>
    </xf>
    <xf numFmtId="168" fontId="9" fillId="0" borderId="60" xfId="3" applyNumberFormat="1" applyFont="1" applyFill="1" applyBorder="1" applyAlignment="1">
      <alignment horizontal="center" vertical="center" wrapText="1"/>
    </xf>
    <xf numFmtId="168" fontId="9" fillId="0" borderId="61" xfId="3" applyNumberFormat="1" applyFont="1" applyFill="1" applyBorder="1" applyAlignment="1">
      <alignment horizontal="center" vertical="center" wrapText="1"/>
    </xf>
    <xf numFmtId="168" fontId="9" fillId="0" borderId="15" xfId="3" applyNumberFormat="1" applyFont="1" applyFill="1" applyBorder="1" applyAlignment="1">
      <alignment horizontal="center" vertical="center" wrapText="1"/>
    </xf>
    <xf numFmtId="168" fontId="9" fillId="0" borderId="29" xfId="3" applyNumberFormat="1" applyFont="1" applyFill="1" applyBorder="1" applyAlignment="1">
      <alignment horizontal="center" vertical="center" wrapText="1"/>
    </xf>
    <xf numFmtId="168" fontId="9" fillId="0" borderId="30" xfId="3" applyNumberFormat="1" applyFont="1" applyFill="1" applyBorder="1" applyAlignment="1">
      <alignment horizontal="center" vertical="center" wrapText="1"/>
    </xf>
    <xf numFmtId="166" fontId="9" fillId="0" borderId="65" xfId="3" applyNumberFormat="1" applyFont="1" applyFill="1" applyBorder="1" applyAlignment="1">
      <alignment horizontal="center" vertical="center" wrapText="1"/>
    </xf>
    <xf numFmtId="166" fontId="9" fillId="0" borderId="41" xfId="3" applyNumberFormat="1" applyFont="1" applyFill="1" applyBorder="1" applyAlignment="1">
      <alignment horizontal="center" vertical="center" wrapText="1"/>
    </xf>
    <xf numFmtId="166" fontId="9" fillId="0" borderId="32" xfId="3" applyNumberFormat="1" applyFont="1" applyFill="1" applyBorder="1" applyAlignment="1">
      <alignment horizontal="center" vertical="center" wrapText="1"/>
    </xf>
    <xf numFmtId="166" fontId="9" fillId="0" borderId="35" xfId="3" applyNumberFormat="1" applyFont="1" applyFill="1" applyBorder="1" applyAlignment="1">
      <alignment horizontal="center" vertical="center" wrapText="1"/>
    </xf>
    <xf numFmtId="166" fontId="9" fillId="0" borderId="31" xfId="3" applyNumberFormat="1" applyFont="1" applyFill="1" applyBorder="1" applyAlignment="1">
      <alignment horizontal="center" vertical="center" wrapText="1"/>
    </xf>
    <xf numFmtId="166" fontId="9" fillId="8" borderId="33" xfId="3" applyNumberFormat="1" applyFont="1" applyFill="1" applyBorder="1" applyAlignment="1">
      <alignment horizontal="center" vertical="center" wrapText="1"/>
    </xf>
    <xf numFmtId="166" fontId="9" fillId="8" borderId="34" xfId="3" applyNumberFormat="1" applyFont="1" applyFill="1" applyBorder="1" applyAlignment="1">
      <alignment horizontal="center" vertical="center" wrapText="1"/>
    </xf>
    <xf numFmtId="166" fontId="9" fillId="8" borderId="36" xfId="3" applyNumberFormat="1" applyFont="1" applyFill="1" applyBorder="1" applyAlignment="1">
      <alignment horizontal="center" vertical="center" wrapText="1"/>
    </xf>
    <xf numFmtId="49" fontId="9" fillId="0" borderId="59" xfId="3" applyNumberFormat="1" applyFont="1" applyFill="1" applyBorder="1" applyAlignment="1">
      <alignment horizontal="justify" vertical="center" wrapText="1"/>
    </xf>
    <xf numFmtId="49" fontId="9" fillId="0" borderId="58" xfId="3" applyNumberFormat="1" applyFont="1" applyFill="1" applyBorder="1" applyAlignment="1">
      <alignment horizontal="justify" vertical="center" wrapText="1"/>
    </xf>
    <xf numFmtId="168" fontId="9" fillId="0" borderId="5" xfId="3"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9" fontId="9" fillId="0" borderId="5" xfId="4" applyFont="1" applyFill="1" applyBorder="1" applyAlignment="1">
      <alignment horizontal="center" vertical="center" wrapText="1"/>
    </xf>
    <xf numFmtId="9" fontId="9" fillId="0" borderId="5" xfId="4" applyFont="1" applyFill="1" applyBorder="1" applyAlignment="1">
      <alignment horizontal="justify" vertical="center" wrapText="1"/>
    </xf>
    <xf numFmtId="0" fontId="9" fillId="0" borderId="5" xfId="0" applyFont="1" applyBorder="1" applyAlignment="1">
      <alignment horizontal="center" vertical="center" wrapText="1"/>
    </xf>
    <xf numFmtId="0" fontId="9" fillId="0" borderId="5" xfId="5" applyNumberFormat="1" applyFont="1" applyFill="1" applyBorder="1" applyAlignment="1">
      <alignment horizontal="center" vertical="center" wrapText="1"/>
    </xf>
    <xf numFmtId="166" fontId="9" fillId="0" borderId="43" xfId="3" applyNumberFormat="1" applyFont="1" applyFill="1" applyBorder="1" applyAlignment="1">
      <alignment horizontal="center" vertical="center" wrapText="1"/>
    </xf>
    <xf numFmtId="166" fontId="9" fillId="0" borderId="33" xfId="3" applyNumberFormat="1" applyFont="1" applyFill="1" applyBorder="1" applyAlignment="1">
      <alignment horizontal="center" vertical="center" wrapText="1"/>
    </xf>
    <xf numFmtId="166" fontId="9" fillId="0" borderId="34" xfId="3" applyNumberFormat="1" applyFont="1" applyFill="1" applyBorder="1" applyAlignment="1">
      <alignment horizontal="center" vertical="center" wrapText="1"/>
    </xf>
    <xf numFmtId="166" fontId="9" fillId="0" borderId="44" xfId="3" applyNumberFormat="1" applyFont="1" applyFill="1" applyBorder="1" applyAlignment="1">
      <alignment horizontal="center" vertical="center" wrapText="1"/>
    </xf>
    <xf numFmtId="0" fontId="9" fillId="0" borderId="5" xfId="0" applyFont="1" applyBorder="1" applyAlignment="1">
      <alignment horizontal="justify" vertical="center" wrapText="1"/>
    </xf>
    <xf numFmtId="9" fontId="9" fillId="0" borderId="27" xfId="4" applyFont="1" applyFill="1" applyBorder="1" applyAlignment="1">
      <alignment horizontal="justify" vertical="center" wrapText="1"/>
    </xf>
    <xf numFmtId="9" fontId="9" fillId="0" borderId="28" xfId="4" applyFont="1" applyFill="1" applyBorder="1" applyAlignment="1">
      <alignment horizontal="justify" vertical="center" wrapText="1"/>
    </xf>
    <xf numFmtId="166" fontId="9" fillId="0" borderId="36" xfId="3" applyNumberFormat="1" applyFont="1" applyFill="1" applyBorder="1" applyAlignment="1">
      <alignment horizontal="center" vertical="center" wrapText="1"/>
    </xf>
    <xf numFmtId="49" fontId="9" fillId="0" borderId="57" xfId="3" applyNumberFormat="1" applyFont="1" applyFill="1" applyBorder="1" applyAlignment="1">
      <alignment horizontal="justify" vertical="center" wrapText="1"/>
    </xf>
    <xf numFmtId="9" fontId="9" fillId="0" borderId="5" xfId="4" applyFont="1" applyFill="1" applyBorder="1" applyAlignment="1">
      <alignment horizontal="left"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166" fontId="9" fillId="8" borderId="3" xfId="3" applyNumberFormat="1" applyFont="1" applyFill="1" applyBorder="1" applyAlignment="1">
      <alignment horizontal="center" vertical="center" wrapText="1"/>
    </xf>
    <xf numFmtId="166" fontId="9" fillId="8" borderId="4" xfId="3" applyNumberFormat="1" applyFont="1" applyFill="1" applyBorder="1" applyAlignment="1">
      <alignment horizontal="center" vertical="center" wrapText="1"/>
    </xf>
    <xf numFmtId="0" fontId="9" fillId="8" borderId="39" xfId="3" applyNumberFormat="1" applyFont="1" applyFill="1" applyBorder="1" applyAlignment="1">
      <alignment horizontal="center" vertical="center" wrapText="1"/>
    </xf>
    <xf numFmtId="0" fontId="9" fillId="8" borderId="40" xfId="3" applyNumberFormat="1" applyFont="1" applyFill="1" applyBorder="1" applyAlignment="1">
      <alignment horizontal="center" vertical="center" wrapText="1"/>
    </xf>
    <xf numFmtId="166" fontId="9" fillId="8" borderId="3" xfId="3" applyNumberFormat="1" applyFont="1" applyFill="1" applyBorder="1" applyAlignment="1">
      <alignment horizontal="justify" vertical="center" wrapText="1"/>
    </xf>
    <xf numFmtId="166" fontId="9" fillId="8" borderId="4" xfId="3" applyNumberFormat="1" applyFont="1" applyFill="1" applyBorder="1" applyAlignment="1">
      <alignment horizontal="justify" vertical="center" wrapText="1"/>
    </xf>
    <xf numFmtId="0" fontId="9" fillId="8" borderId="3" xfId="3" applyNumberFormat="1" applyFont="1" applyFill="1" applyBorder="1" applyAlignment="1">
      <alignment horizontal="justify" vertical="center" wrapText="1"/>
    </xf>
    <xf numFmtId="0" fontId="9" fillId="8" borderId="4" xfId="3" applyNumberFormat="1" applyFont="1" applyFill="1" applyBorder="1" applyAlignment="1">
      <alignment horizontal="justify"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166" fontId="9" fillId="8" borderId="6" xfId="3" applyNumberFormat="1" applyFont="1" applyFill="1" applyBorder="1" applyAlignment="1">
      <alignment horizontal="center" vertical="center" wrapText="1"/>
    </xf>
    <xf numFmtId="166" fontId="9" fillId="8" borderId="2" xfId="3" applyNumberFormat="1" applyFont="1" applyFill="1" applyBorder="1" applyAlignment="1">
      <alignment horizontal="center" vertical="center" wrapText="1"/>
    </xf>
    <xf numFmtId="166" fontId="9" fillId="8" borderId="17" xfId="3" applyNumberFormat="1" applyFont="1" applyFill="1" applyBorder="1" applyAlignment="1">
      <alignment horizontal="center" vertical="center" wrapText="1"/>
    </xf>
    <xf numFmtId="166" fontId="9" fillId="8" borderId="7" xfId="3" applyNumberFormat="1" applyFont="1" applyFill="1" applyBorder="1" applyAlignment="1">
      <alignment horizontal="center" vertical="center" wrapText="1"/>
    </xf>
    <xf numFmtId="166" fontId="9" fillId="8" borderId="0" xfId="3" applyNumberFormat="1" applyFont="1" applyFill="1" applyBorder="1" applyAlignment="1">
      <alignment horizontal="center" vertical="center" wrapText="1"/>
    </xf>
    <xf numFmtId="166" fontId="9" fillId="8" borderId="21" xfId="3" applyNumberFormat="1" applyFont="1" applyFill="1" applyBorder="1" applyAlignment="1">
      <alignment horizontal="center" vertical="center" wrapText="1"/>
    </xf>
    <xf numFmtId="0" fontId="6" fillId="8" borderId="39" xfId="0" applyFont="1" applyFill="1" applyBorder="1" applyAlignment="1">
      <alignment horizontal="center" vertical="center" wrapText="1"/>
    </xf>
    <xf numFmtId="0" fontId="6" fillId="8" borderId="40"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3" xfId="0" applyFont="1" applyFill="1" applyBorder="1" applyAlignment="1">
      <alignment horizontal="left" vertical="center" wrapText="1"/>
    </xf>
    <xf numFmtId="0" fontId="9" fillId="8" borderId="4" xfId="0" applyFont="1" applyFill="1" applyBorder="1" applyAlignment="1">
      <alignment horizontal="left" vertical="center" wrapText="1"/>
    </xf>
    <xf numFmtId="166" fontId="9" fillId="10" borderId="13" xfId="3" applyNumberFormat="1" applyFont="1" applyFill="1" applyBorder="1" applyAlignment="1">
      <alignment horizontal="center" vertical="center" wrapText="1"/>
    </xf>
    <xf numFmtId="166" fontId="9" fillId="10" borderId="18" xfId="3" applyNumberFormat="1" applyFont="1" applyFill="1" applyBorder="1" applyAlignment="1">
      <alignment horizontal="center" vertical="center" wrapText="1"/>
    </xf>
    <xf numFmtId="166" fontId="9" fillId="10" borderId="19" xfId="3" applyNumberFormat="1" applyFont="1" applyFill="1" applyBorder="1" applyAlignment="1">
      <alignment horizontal="center" vertical="center" wrapText="1"/>
    </xf>
    <xf numFmtId="168" fontId="9" fillId="0" borderId="62" xfId="3" applyNumberFormat="1" applyFont="1" applyFill="1" applyBorder="1" applyAlignment="1">
      <alignment horizontal="center" vertical="center" wrapText="1"/>
    </xf>
    <xf numFmtId="168" fontId="9" fillId="0" borderId="63" xfId="3" applyNumberFormat="1" applyFont="1" applyFill="1" applyBorder="1" applyAlignment="1">
      <alignment horizontal="center" vertical="center" wrapText="1"/>
    </xf>
    <xf numFmtId="166" fontId="9" fillId="0" borderId="62" xfId="3" applyNumberFormat="1" applyFont="1" applyFill="1" applyBorder="1" applyAlignment="1">
      <alignment horizontal="center" vertical="center" wrapText="1"/>
    </xf>
    <xf numFmtId="166" fontId="9" fillId="0" borderId="63" xfId="3" applyNumberFormat="1" applyFont="1" applyFill="1" applyBorder="1" applyAlignment="1">
      <alignment horizontal="center" vertical="center" wrapText="1"/>
    </xf>
    <xf numFmtId="9" fontId="9" fillId="0" borderId="53" xfId="4" applyFont="1" applyFill="1" applyBorder="1" applyAlignment="1">
      <alignment horizontal="justify" vertical="center" wrapText="1"/>
    </xf>
    <xf numFmtId="166" fontId="9" fillId="0" borderId="3" xfId="3" applyNumberFormat="1" applyFont="1" applyFill="1" applyBorder="1" applyAlignment="1">
      <alignment horizontal="justify" vertical="center" wrapText="1"/>
    </xf>
    <xf numFmtId="166" fontId="9" fillId="0" borderId="4" xfId="3" applyNumberFormat="1" applyFont="1" applyFill="1" applyBorder="1" applyAlignment="1">
      <alignment horizontal="justify" vertical="center" wrapText="1"/>
    </xf>
    <xf numFmtId="166" fontId="9" fillId="0" borderId="52" xfId="3" applyNumberFormat="1" applyFont="1" applyFill="1" applyBorder="1" applyAlignment="1">
      <alignment horizontal="center" vertical="center" wrapText="1"/>
    </xf>
    <xf numFmtId="166" fontId="9" fillId="0" borderId="11" xfId="3"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166" fontId="9" fillId="0" borderId="56" xfId="3" applyNumberFormat="1" applyFont="1" applyFill="1" applyBorder="1" applyAlignment="1">
      <alignment horizontal="center" vertical="center" wrapText="1"/>
    </xf>
    <xf numFmtId="166" fontId="9" fillId="0" borderId="10" xfId="3" applyNumberFormat="1" applyFont="1" applyFill="1" applyBorder="1" applyAlignment="1">
      <alignment horizontal="center" vertical="center" wrapText="1"/>
    </xf>
    <xf numFmtId="166" fontId="9" fillId="0" borderId="27" xfId="3" applyNumberFormat="1" applyFont="1" applyFill="1" applyBorder="1" applyAlignment="1">
      <alignment horizontal="center" vertical="center" wrapText="1"/>
    </xf>
    <xf numFmtId="166" fontId="9" fillId="0" borderId="28" xfId="3" applyNumberFormat="1" applyFont="1" applyFill="1" applyBorder="1" applyAlignment="1">
      <alignment horizontal="center" vertical="center" wrapText="1"/>
    </xf>
    <xf numFmtId="166" fontId="9" fillId="0" borderId="48" xfId="3" applyNumberFormat="1" applyFont="1" applyFill="1" applyBorder="1" applyAlignment="1">
      <alignment horizontal="center" vertical="center" wrapText="1"/>
    </xf>
    <xf numFmtId="166" fontId="9" fillId="0" borderId="12" xfId="3" applyNumberFormat="1" applyFont="1" applyFill="1" applyBorder="1" applyAlignment="1">
      <alignment horizontal="center" vertical="center" wrapText="1"/>
    </xf>
    <xf numFmtId="0" fontId="9" fillId="0" borderId="31" xfId="3" applyNumberFormat="1" applyFont="1" applyFill="1" applyBorder="1" applyAlignment="1">
      <alignment horizontal="center" vertical="center" wrapText="1"/>
    </xf>
    <xf numFmtId="0" fontId="9" fillId="0" borderId="32" xfId="3" applyNumberFormat="1" applyFont="1" applyFill="1" applyBorder="1" applyAlignment="1">
      <alignment horizontal="center" vertical="center" wrapText="1"/>
    </xf>
    <xf numFmtId="0" fontId="9" fillId="0" borderId="43" xfId="3" applyNumberFormat="1" applyFont="1" applyFill="1" applyBorder="1" applyAlignment="1">
      <alignment horizontal="center" vertical="center" wrapText="1"/>
    </xf>
    <xf numFmtId="0" fontId="9" fillId="0" borderId="33" xfId="3" applyNumberFormat="1" applyFont="1" applyFill="1" applyBorder="1" applyAlignment="1">
      <alignment horizontal="center" vertical="center" wrapText="1"/>
    </xf>
    <xf numFmtId="0" fontId="9" fillId="0" borderId="34" xfId="3" applyNumberFormat="1" applyFont="1" applyFill="1" applyBorder="1" applyAlignment="1">
      <alignment horizontal="center" vertical="center" wrapText="1"/>
    </xf>
    <xf numFmtId="0" fontId="9" fillId="0" borderId="44" xfId="3" applyNumberFormat="1" applyFont="1" applyFill="1" applyBorder="1" applyAlignment="1">
      <alignment horizontal="center" vertical="center" wrapText="1"/>
    </xf>
    <xf numFmtId="9" fontId="9" fillId="8" borderId="3" xfId="4" applyFont="1" applyFill="1" applyBorder="1" applyAlignment="1">
      <alignment horizontal="justify" vertical="center" wrapText="1"/>
    </xf>
    <xf numFmtId="9" fontId="9" fillId="8" borderId="16" xfId="4" applyFont="1" applyFill="1" applyBorder="1" applyAlignment="1">
      <alignment horizontal="justify" vertical="center" wrapText="1"/>
    </xf>
    <xf numFmtId="9" fontId="9" fillId="8" borderId="4" xfId="4" applyFont="1" applyFill="1" applyBorder="1" applyAlignment="1">
      <alignment horizontal="justify" vertical="center" wrapText="1"/>
    </xf>
    <xf numFmtId="0" fontId="9" fillId="8" borderId="1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167" fontId="9" fillId="8" borderId="3" xfId="5" applyNumberFormat="1" applyFont="1" applyFill="1" applyBorder="1" applyAlignment="1">
      <alignment horizontal="center" vertical="center" wrapText="1"/>
    </xf>
    <xf numFmtId="167" fontId="9" fillId="8" borderId="16" xfId="5" applyNumberFormat="1" applyFont="1" applyFill="1" applyBorder="1" applyAlignment="1">
      <alignment horizontal="center" vertical="center" wrapText="1"/>
    </xf>
    <xf numFmtId="167" fontId="9" fillId="8" borderId="4" xfId="5" applyNumberFormat="1" applyFont="1" applyFill="1" applyBorder="1" applyAlignment="1">
      <alignment horizontal="center" vertical="center" wrapText="1"/>
    </xf>
    <xf numFmtId="9" fontId="9" fillId="8" borderId="3" xfId="4" applyFont="1" applyFill="1" applyBorder="1" applyAlignment="1">
      <alignment horizontal="center" vertical="center" wrapText="1"/>
    </xf>
    <xf numFmtId="9" fontId="9" fillId="8" borderId="16" xfId="4" applyFont="1" applyFill="1" applyBorder="1" applyAlignment="1">
      <alignment horizontal="center" vertical="center" wrapText="1"/>
    </xf>
    <xf numFmtId="9" fontId="9" fillId="8" borderId="4" xfId="4" applyFont="1" applyFill="1" applyBorder="1" applyAlignment="1">
      <alignment horizontal="center" vertical="center" wrapText="1"/>
    </xf>
    <xf numFmtId="167" fontId="9" fillId="8" borderId="3" xfId="4" applyNumberFormat="1" applyFont="1" applyFill="1" applyBorder="1" applyAlignment="1">
      <alignment horizontal="center" vertical="center" wrapText="1"/>
    </xf>
    <xf numFmtId="0" fontId="9" fillId="8" borderId="3" xfId="5" applyNumberFormat="1" applyFont="1" applyFill="1" applyBorder="1" applyAlignment="1">
      <alignment horizontal="center" vertical="center" wrapText="1"/>
    </xf>
    <xf numFmtId="0" fontId="9" fillId="8" borderId="16" xfId="5" applyNumberFormat="1" applyFont="1" applyFill="1" applyBorder="1" applyAlignment="1">
      <alignment horizontal="center" vertical="center" wrapText="1"/>
    </xf>
    <xf numFmtId="0" fontId="9" fillId="8" borderId="4" xfId="5" applyNumberFormat="1" applyFont="1" applyFill="1" applyBorder="1" applyAlignment="1">
      <alignment horizontal="center" vertical="center" wrapText="1"/>
    </xf>
    <xf numFmtId="167" fontId="9" fillId="8" borderId="6" xfId="5" applyNumberFormat="1" applyFont="1" applyFill="1" applyBorder="1" applyAlignment="1">
      <alignment horizontal="center" vertical="center" wrapText="1"/>
    </xf>
    <xf numFmtId="167" fontId="9" fillId="8" borderId="2" xfId="5" applyNumberFormat="1" applyFont="1" applyFill="1" applyBorder="1" applyAlignment="1">
      <alignment horizontal="center" vertical="center" wrapText="1"/>
    </xf>
    <xf numFmtId="167" fontId="9" fillId="8" borderId="17" xfId="5" applyNumberFormat="1" applyFont="1" applyFill="1" applyBorder="1" applyAlignment="1">
      <alignment horizontal="center" vertical="center" wrapText="1"/>
    </xf>
    <xf numFmtId="167" fontId="9" fillId="8" borderId="7" xfId="5" applyNumberFormat="1" applyFont="1" applyFill="1" applyBorder="1" applyAlignment="1">
      <alignment horizontal="center" vertical="center" wrapText="1"/>
    </xf>
    <xf numFmtId="167" fontId="9" fillId="8" borderId="0" xfId="5" applyNumberFormat="1" applyFont="1" applyFill="1" applyBorder="1" applyAlignment="1">
      <alignment horizontal="center" vertical="center" wrapText="1"/>
    </xf>
    <xf numFmtId="167" fontId="9" fillId="8" borderId="21" xfId="5" applyNumberFormat="1" applyFont="1" applyFill="1" applyBorder="1" applyAlignment="1">
      <alignment horizontal="center" vertical="center" wrapText="1"/>
    </xf>
    <xf numFmtId="167" fontId="9" fillId="8" borderId="42" xfId="5" applyNumberFormat="1" applyFont="1" applyFill="1" applyBorder="1" applyAlignment="1">
      <alignment horizontal="center" vertical="center" wrapText="1"/>
    </xf>
    <xf numFmtId="167" fontId="9" fillId="8" borderId="34" xfId="5" applyNumberFormat="1" applyFont="1" applyFill="1" applyBorder="1" applyAlignment="1">
      <alignment horizontal="center" vertical="center" wrapText="1"/>
    </xf>
    <xf numFmtId="167" fontId="9" fillId="8" borderId="44" xfId="5" applyNumberFormat="1" applyFont="1" applyFill="1" applyBorder="1" applyAlignment="1">
      <alignment horizontal="center" vertical="center" wrapText="1"/>
    </xf>
    <xf numFmtId="0" fontId="9" fillId="8" borderId="16" xfId="3" applyNumberFormat="1" applyFont="1" applyFill="1" applyBorder="1" applyAlignment="1">
      <alignment horizontal="justify" vertical="center" wrapText="1"/>
    </xf>
    <xf numFmtId="9" fontId="9" fillId="8" borderId="39" xfId="4" applyFont="1" applyFill="1" applyBorder="1" applyAlignment="1">
      <alignment horizontal="center" vertical="center" wrapText="1"/>
    </xf>
    <xf numFmtId="9" fontId="9" fillId="8" borderId="40" xfId="4" applyFont="1" applyFill="1" applyBorder="1" applyAlignment="1">
      <alignment horizontal="center" vertical="center" wrapText="1"/>
    </xf>
    <xf numFmtId="9" fontId="9" fillId="8" borderId="3" xfId="4" applyFont="1" applyFill="1" applyBorder="1" applyAlignment="1">
      <alignment horizontal="left" vertical="center" wrapText="1"/>
    </xf>
    <xf numFmtId="9" fontId="9" fillId="8" borderId="16" xfId="4" applyFont="1" applyFill="1" applyBorder="1" applyAlignment="1">
      <alignment horizontal="left" vertical="center" wrapText="1"/>
    </xf>
    <xf numFmtId="9" fontId="9" fillId="8" borderId="4" xfId="4" applyFont="1" applyFill="1" applyBorder="1" applyAlignment="1">
      <alignment horizontal="left" vertical="center" wrapText="1"/>
    </xf>
    <xf numFmtId="166" fontId="9" fillId="8" borderId="16" xfId="3" applyNumberFormat="1" applyFont="1" applyFill="1" applyBorder="1" applyAlignment="1">
      <alignment horizontal="center" vertical="center" wrapText="1"/>
    </xf>
    <xf numFmtId="166" fontId="9" fillId="8" borderId="16" xfId="3" applyNumberFormat="1" applyFont="1" applyFill="1" applyBorder="1" applyAlignment="1">
      <alignment horizontal="justify" vertical="center" wrapText="1"/>
    </xf>
    <xf numFmtId="166" fontId="9" fillId="8" borderId="8" xfId="3" applyNumberFormat="1" applyFont="1" applyFill="1" applyBorder="1" applyAlignment="1">
      <alignment horizontal="center" vertical="center" wrapText="1"/>
    </xf>
    <xf numFmtId="166" fontId="9" fillId="8" borderId="9" xfId="3" applyNumberFormat="1" applyFont="1" applyFill="1" applyBorder="1" applyAlignment="1">
      <alignment horizontal="center" vertical="center" wrapText="1"/>
    </xf>
    <xf numFmtId="166" fontId="9" fillId="8" borderId="20" xfId="3" applyNumberFormat="1" applyFont="1" applyFill="1" applyBorder="1" applyAlignment="1">
      <alignment horizontal="center" vertical="center" wrapText="1"/>
    </xf>
    <xf numFmtId="0" fontId="9" fillId="8" borderId="16" xfId="0" applyFont="1" applyFill="1" applyBorder="1" applyAlignment="1">
      <alignment horizontal="left" vertical="center" wrapText="1"/>
    </xf>
    <xf numFmtId="0" fontId="9" fillId="8" borderId="3" xfId="0" applyFont="1" applyFill="1" applyBorder="1" applyAlignment="1">
      <alignment horizontal="justify" vertical="center" wrapText="1"/>
    </xf>
    <xf numFmtId="0" fontId="9" fillId="8" borderId="4" xfId="0" applyFont="1" applyFill="1" applyBorder="1" applyAlignment="1">
      <alignment horizontal="justify" vertical="center" wrapText="1"/>
    </xf>
    <xf numFmtId="49" fontId="9" fillId="8" borderId="3" xfId="3" applyNumberFormat="1" applyFont="1" applyFill="1" applyBorder="1" applyAlignment="1">
      <alignment horizontal="justify" vertical="center" wrapText="1"/>
    </xf>
    <xf numFmtId="49" fontId="9" fillId="8" borderId="16" xfId="3" applyNumberFormat="1" applyFont="1" applyFill="1" applyBorder="1" applyAlignment="1">
      <alignment horizontal="justify" vertical="center" wrapText="1"/>
    </xf>
    <xf numFmtId="49" fontId="9" fillId="8" borderId="4" xfId="3" applyNumberFormat="1" applyFont="1" applyFill="1" applyBorder="1" applyAlignment="1">
      <alignment horizontal="justify" vertical="center" wrapText="1"/>
    </xf>
    <xf numFmtId="165" fontId="9" fillId="8" borderId="15" xfId="3" applyFont="1" applyFill="1" applyBorder="1" applyAlignment="1">
      <alignment horizontal="center" vertical="center" wrapText="1"/>
    </xf>
    <xf numFmtId="165" fontId="9" fillId="8" borderId="29" xfId="3" applyFont="1" applyFill="1" applyBorder="1" applyAlignment="1">
      <alignment horizontal="center" vertical="center" wrapText="1"/>
    </xf>
    <xf numFmtId="165" fontId="9" fillId="8" borderId="30" xfId="3" applyFont="1" applyFill="1" applyBorder="1" applyAlignment="1">
      <alignment horizontal="center" vertical="center" wrapText="1"/>
    </xf>
    <xf numFmtId="1" fontId="9" fillId="8" borderId="45" xfId="3" applyNumberFormat="1" applyFont="1" applyFill="1" applyBorder="1" applyAlignment="1">
      <alignment horizontal="center" vertical="center" wrapText="1"/>
    </xf>
    <xf numFmtId="1" fontId="9" fillId="8" borderId="46" xfId="3" applyNumberFormat="1" applyFont="1" applyFill="1" applyBorder="1" applyAlignment="1">
      <alignment horizontal="center" vertical="center" wrapText="1"/>
    </xf>
    <xf numFmtId="1" fontId="9" fillId="8" borderId="47" xfId="3" applyNumberFormat="1" applyFont="1" applyFill="1" applyBorder="1" applyAlignment="1">
      <alignment horizontal="center" vertical="center" wrapText="1"/>
    </xf>
    <xf numFmtId="168" fontId="9" fillId="8" borderId="15" xfId="3" applyNumberFormat="1" applyFont="1" applyFill="1" applyBorder="1" applyAlignment="1">
      <alignment horizontal="center" vertical="center" wrapText="1"/>
    </xf>
    <xf numFmtId="168" fontId="9" fillId="8" borderId="29" xfId="3" applyNumberFormat="1" applyFont="1" applyFill="1" applyBorder="1" applyAlignment="1">
      <alignment horizontal="center" vertical="center" wrapText="1"/>
    </xf>
    <xf numFmtId="168" fontId="9" fillId="8" borderId="30" xfId="3" applyNumberFormat="1" applyFont="1" applyFill="1" applyBorder="1" applyAlignment="1">
      <alignment horizontal="center" vertical="center" wrapText="1"/>
    </xf>
    <xf numFmtId="168" fontId="9" fillId="0" borderId="48" xfId="3" applyNumberFormat="1" applyFont="1" applyFill="1" applyBorder="1" applyAlignment="1">
      <alignment horizontal="center" vertical="center" wrapText="1"/>
    </xf>
    <xf numFmtId="168" fontId="9" fillId="0" borderId="9" xfId="3" applyNumberFormat="1" applyFont="1" applyFill="1" applyBorder="1" applyAlignment="1">
      <alignment horizontal="center" vertical="center" wrapText="1"/>
    </xf>
    <xf numFmtId="168" fontId="9" fillId="0" borderId="12" xfId="3" applyNumberFormat="1" applyFont="1" applyFill="1" applyBorder="1" applyAlignment="1">
      <alignment horizontal="center" vertical="center" wrapText="1"/>
    </xf>
    <xf numFmtId="0" fontId="9" fillId="0" borderId="5" xfId="3" applyNumberFormat="1" applyFont="1" applyFill="1" applyBorder="1" applyAlignment="1">
      <alignment horizontal="justify" vertical="center" wrapText="1"/>
    </xf>
    <xf numFmtId="166" fontId="9" fillId="0" borderId="5" xfId="3" applyNumberFormat="1" applyFont="1" applyFill="1" applyBorder="1" applyAlignment="1">
      <alignment horizontal="justify" vertical="center" wrapText="1"/>
    </xf>
    <xf numFmtId="165" fontId="9" fillId="8" borderId="13" xfId="3" applyFont="1" applyFill="1" applyBorder="1" applyAlignment="1">
      <alignment horizontal="center" vertical="center" wrapText="1"/>
    </xf>
    <xf numFmtId="165" fontId="9" fillId="8" borderId="18" xfId="3" applyFont="1" applyFill="1" applyBorder="1" applyAlignment="1">
      <alignment horizontal="center" vertical="center" wrapText="1"/>
    </xf>
    <xf numFmtId="165" fontId="9" fillId="8" borderId="19" xfId="3" applyFont="1" applyFill="1" applyBorder="1" applyAlignment="1">
      <alignment horizontal="center" vertical="center" wrapText="1"/>
    </xf>
    <xf numFmtId="165" fontId="9" fillId="8" borderId="5" xfId="3" applyFont="1" applyFill="1" applyBorder="1" applyAlignment="1">
      <alignment horizontal="center" vertical="center" wrapText="1"/>
    </xf>
    <xf numFmtId="0" fontId="9" fillId="0" borderId="54"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9" fillId="0" borderId="27" xfId="3" applyNumberFormat="1" applyFont="1" applyFill="1" applyBorder="1" applyAlignment="1">
      <alignment horizontal="center" vertical="center" wrapText="1"/>
    </xf>
    <xf numFmtId="0" fontId="9" fillId="8" borderId="3" xfId="3" applyNumberFormat="1" applyFont="1" applyFill="1" applyBorder="1" applyAlignment="1">
      <alignment horizontal="center" vertical="center" wrapText="1"/>
    </xf>
    <xf numFmtId="0" fontId="9" fillId="8" borderId="4" xfId="3" applyNumberFormat="1" applyFont="1" applyFill="1" applyBorder="1" applyAlignment="1">
      <alignment horizontal="center" vertical="center" wrapText="1"/>
    </xf>
    <xf numFmtId="166" fontId="9" fillId="0" borderId="3" xfId="3" applyNumberFormat="1" applyFont="1" applyFill="1" applyBorder="1" applyAlignment="1">
      <alignment horizontal="justify" vertical="top" wrapText="1"/>
    </xf>
    <xf numFmtId="166" fontId="9" fillId="0" borderId="4" xfId="3" applyNumberFormat="1" applyFont="1" applyFill="1" applyBorder="1" applyAlignment="1">
      <alignment horizontal="justify" vertical="top" wrapText="1"/>
    </xf>
    <xf numFmtId="0" fontId="9" fillId="0" borderId="3" xfId="3" applyNumberFormat="1" applyFont="1" applyFill="1" applyBorder="1" applyAlignment="1">
      <alignment horizontal="justify" vertical="top" wrapText="1"/>
    </xf>
    <xf numFmtId="0" fontId="9" fillId="0" borderId="4" xfId="3" applyNumberFormat="1" applyFont="1" applyFill="1" applyBorder="1" applyAlignment="1">
      <alignment horizontal="justify" vertical="top" wrapText="1"/>
    </xf>
    <xf numFmtId="166" fontId="9" fillId="8" borderId="39" xfId="3" applyNumberFormat="1" applyFont="1" applyFill="1" applyBorder="1" applyAlignment="1">
      <alignment horizontal="center" vertical="center" wrapText="1"/>
    </xf>
    <xf numFmtId="166" fontId="9" fillId="8" borderId="40" xfId="3" applyNumberFormat="1" applyFont="1" applyFill="1" applyBorder="1" applyAlignment="1">
      <alignment horizontal="center" vertical="center" wrapText="1"/>
    </xf>
    <xf numFmtId="0" fontId="14" fillId="8" borderId="4" xfId="0" applyFont="1" applyFill="1" applyBorder="1" applyAlignment="1">
      <alignment horizontal="center" vertical="center" wrapText="1"/>
    </xf>
    <xf numFmtId="49" fontId="9" fillId="0" borderId="3" xfId="3" applyNumberFormat="1" applyFont="1" applyFill="1" applyBorder="1" applyAlignment="1">
      <alignment horizontal="justify" vertical="top" wrapText="1"/>
    </xf>
    <xf numFmtId="49" fontId="9" fillId="0" borderId="4" xfId="3" applyNumberFormat="1" applyFont="1" applyFill="1" applyBorder="1" applyAlignment="1">
      <alignment horizontal="justify" vertical="top" wrapText="1"/>
    </xf>
    <xf numFmtId="166" fontId="9" fillId="8" borderId="41" xfId="3" applyNumberFormat="1" applyFont="1" applyFill="1" applyBorder="1" applyAlignment="1">
      <alignment horizontal="center" vertical="center" wrapText="1"/>
    </xf>
    <xf numFmtId="166" fontId="9" fillId="8" borderId="32" xfId="3" applyNumberFormat="1" applyFont="1" applyFill="1" applyBorder="1" applyAlignment="1">
      <alignment horizontal="center" vertical="center" wrapText="1"/>
    </xf>
    <xf numFmtId="166" fontId="9" fillId="8" borderId="35" xfId="3" applyNumberFormat="1" applyFont="1" applyFill="1" applyBorder="1" applyAlignment="1">
      <alignment horizontal="center" vertical="center" wrapText="1"/>
    </xf>
    <xf numFmtId="166" fontId="9" fillId="8" borderId="42" xfId="3" applyNumberFormat="1" applyFont="1" applyFill="1" applyBorder="1" applyAlignment="1">
      <alignment horizontal="center" vertical="center" wrapText="1"/>
    </xf>
    <xf numFmtId="0" fontId="9" fillId="0" borderId="39" xfId="0" applyFont="1" applyBorder="1" applyAlignment="1">
      <alignment horizontal="justify" vertical="top" wrapText="1"/>
    </xf>
    <xf numFmtId="0" fontId="9" fillId="0" borderId="40" xfId="0" applyFont="1" applyBorder="1" applyAlignment="1">
      <alignment horizontal="justify" vertical="top" wrapText="1"/>
    </xf>
    <xf numFmtId="0" fontId="9" fillId="8" borderId="3" xfId="3" applyNumberFormat="1" applyFont="1" applyFill="1" applyBorder="1" applyAlignment="1">
      <alignment horizontal="center" vertical="top" wrapText="1"/>
    </xf>
    <xf numFmtId="0" fontId="9" fillId="8" borderId="4" xfId="3" applyNumberFormat="1" applyFont="1" applyFill="1" applyBorder="1" applyAlignment="1">
      <alignment horizontal="center" vertical="top" wrapText="1"/>
    </xf>
    <xf numFmtId="0" fontId="9" fillId="8" borderId="16" xfId="3" applyNumberFormat="1" applyFont="1" applyFill="1" applyBorder="1" applyAlignment="1">
      <alignment horizontal="center" vertical="top" wrapText="1"/>
    </xf>
    <xf numFmtId="166" fontId="9" fillId="0" borderId="16" xfId="3" applyNumberFormat="1" applyFont="1" applyFill="1" applyBorder="1" applyAlignment="1">
      <alignment horizontal="justify" vertical="top" wrapText="1"/>
    </xf>
    <xf numFmtId="168" fontId="9" fillId="8" borderId="3" xfId="3" applyNumberFormat="1" applyFont="1" applyFill="1" applyBorder="1" applyAlignment="1">
      <alignment horizontal="center" vertical="center" wrapText="1"/>
    </xf>
    <xf numFmtId="168" fontId="9" fillId="8" borderId="16" xfId="3" applyNumberFormat="1" applyFont="1" applyFill="1" applyBorder="1" applyAlignment="1">
      <alignment horizontal="center" vertical="center" wrapText="1"/>
    </xf>
    <xf numFmtId="168" fontId="9" fillId="8" borderId="4" xfId="3" applyNumberFormat="1" applyFont="1" applyFill="1" applyBorder="1" applyAlignment="1">
      <alignment horizontal="center" vertical="center" wrapText="1"/>
    </xf>
    <xf numFmtId="166" fontId="9" fillId="8" borderId="27" xfId="3" applyNumberFormat="1" applyFont="1" applyFill="1" applyBorder="1" applyAlignment="1">
      <alignment horizontal="center" vertical="center" wrapText="1"/>
    </xf>
    <xf numFmtId="166" fontId="9" fillId="8" borderId="28" xfId="3" applyNumberFormat="1" applyFont="1" applyFill="1" applyBorder="1" applyAlignment="1">
      <alignment horizontal="center" vertical="center" wrapText="1"/>
    </xf>
    <xf numFmtId="0" fontId="9" fillId="8" borderId="3" xfId="0" applyFont="1" applyFill="1" applyBorder="1" applyAlignment="1">
      <alignment horizontal="center" vertical="top" wrapText="1"/>
    </xf>
    <xf numFmtId="0" fontId="9" fillId="8" borderId="4" xfId="0" applyFont="1" applyFill="1" applyBorder="1" applyAlignment="1">
      <alignment horizontal="center" vertical="top" wrapText="1"/>
    </xf>
    <xf numFmtId="168" fontId="9" fillId="8" borderId="6" xfId="3" applyNumberFormat="1" applyFont="1" applyFill="1" applyBorder="1" applyAlignment="1">
      <alignment horizontal="center" vertical="center" wrapText="1"/>
    </xf>
    <xf numFmtId="168" fontId="9" fillId="8" borderId="2" xfId="3" applyNumberFormat="1" applyFont="1" applyFill="1" applyBorder="1" applyAlignment="1">
      <alignment horizontal="center" vertical="center" wrapText="1"/>
    </xf>
    <xf numFmtId="168" fontId="9" fillId="8" borderId="17" xfId="3" applyNumberFormat="1" applyFont="1" applyFill="1" applyBorder="1" applyAlignment="1">
      <alignment horizontal="center" vertical="center" wrapText="1"/>
    </xf>
    <xf numFmtId="168" fontId="9" fillId="8" borderId="8" xfId="3" applyNumberFormat="1" applyFont="1" applyFill="1" applyBorder="1" applyAlignment="1">
      <alignment horizontal="center" vertical="center" wrapText="1"/>
    </xf>
    <xf numFmtId="168" fontId="9" fillId="8" borderId="9" xfId="3" applyNumberFormat="1" applyFont="1" applyFill="1" applyBorder="1" applyAlignment="1">
      <alignment horizontal="center" vertical="center" wrapText="1"/>
    </xf>
    <xf numFmtId="168" fontId="9" fillId="8" borderId="20" xfId="3" applyNumberFormat="1" applyFont="1" applyFill="1" applyBorder="1" applyAlignment="1">
      <alignment horizontal="center" vertical="center" wrapText="1"/>
    </xf>
    <xf numFmtId="0" fontId="9" fillId="0" borderId="16" xfId="3" applyNumberFormat="1" applyFont="1" applyFill="1" applyBorder="1" applyAlignment="1">
      <alignment horizontal="justify" vertical="top" wrapText="1"/>
    </xf>
    <xf numFmtId="168" fontId="9" fillId="8" borderId="27" xfId="3" applyNumberFormat="1" applyFont="1" applyFill="1" applyBorder="1" applyAlignment="1">
      <alignment horizontal="center" vertical="center" wrapText="1"/>
    </xf>
    <xf numFmtId="168" fontId="9" fillId="8" borderId="28" xfId="3" applyNumberFormat="1" applyFont="1" applyFill="1" applyBorder="1" applyAlignment="1">
      <alignment horizontal="center" vertical="center" wrapText="1"/>
    </xf>
    <xf numFmtId="166" fontId="9" fillId="8" borderId="37" xfId="3" applyNumberFormat="1" applyFont="1" applyFill="1" applyBorder="1" applyAlignment="1">
      <alignment horizontal="center" vertical="center" wrapText="1"/>
    </xf>
    <xf numFmtId="166" fontId="9" fillId="8" borderId="38" xfId="3" applyNumberFormat="1" applyFont="1" applyFill="1" applyBorder="1" applyAlignment="1">
      <alignment horizontal="center" vertical="center" wrapText="1"/>
    </xf>
    <xf numFmtId="0" fontId="9" fillId="0" borderId="27" xfId="0" applyFont="1" applyBorder="1" applyAlignment="1">
      <alignment horizontal="justify" vertical="top" wrapText="1"/>
    </xf>
    <xf numFmtId="0" fontId="9" fillId="0" borderId="28" xfId="0" applyFont="1" applyBorder="1" applyAlignment="1">
      <alignment horizontal="justify" vertical="top" wrapText="1"/>
    </xf>
    <xf numFmtId="0" fontId="9" fillId="0" borderId="37" xfId="0" applyFont="1" applyBorder="1" applyAlignment="1">
      <alignment horizontal="justify" vertical="top" wrapText="1"/>
    </xf>
    <xf numFmtId="0" fontId="9" fillId="0" borderId="38" xfId="0" applyFont="1" applyBorder="1" applyAlignment="1">
      <alignment horizontal="justify" vertical="top" wrapText="1"/>
    </xf>
    <xf numFmtId="0" fontId="9" fillId="8" borderId="5" xfId="3" applyNumberFormat="1" applyFont="1" applyFill="1" applyBorder="1" applyAlignment="1">
      <alignment horizontal="center" vertical="center" wrapText="1"/>
    </xf>
    <xf numFmtId="0" fontId="9" fillId="8" borderId="27" xfId="3" applyNumberFormat="1" applyFont="1" applyFill="1" applyBorder="1" applyAlignment="1">
      <alignment horizontal="center" vertical="center" wrapText="1"/>
    </xf>
    <xf numFmtId="0" fontId="9" fillId="8" borderId="28" xfId="3" applyNumberFormat="1"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6" fillId="2" borderId="5" xfId="0" applyFont="1" applyFill="1" applyBorder="1" applyAlignment="1">
      <alignment horizontal="center" vertical="center" wrapText="1"/>
    </xf>
    <xf numFmtId="166" fontId="9" fillId="0" borderId="107" xfId="3" applyNumberFormat="1" applyFont="1" applyFill="1" applyBorder="1" applyAlignment="1">
      <alignment horizontal="center" vertical="center" wrapText="1"/>
    </xf>
    <xf numFmtId="166" fontId="9" fillId="0" borderId="108" xfId="3" applyNumberFormat="1" applyFont="1" applyFill="1" applyBorder="1" applyAlignment="1">
      <alignment horizontal="center" vertical="center" wrapText="1"/>
    </xf>
    <xf numFmtId="0" fontId="8" fillId="0" borderId="5" xfId="0" applyFont="1" applyBorder="1" applyAlignment="1">
      <alignment horizontal="center"/>
    </xf>
    <xf numFmtId="0" fontId="7" fillId="0" borderId="5" xfId="0" applyFont="1" applyBorder="1" applyAlignment="1">
      <alignment horizontal="center" vertical="center"/>
    </xf>
    <xf numFmtId="0" fontId="6" fillId="2" borderId="5" xfId="0" applyFont="1" applyFill="1" applyBorder="1" applyAlignment="1">
      <alignment horizontal="center" vertical="center"/>
    </xf>
    <xf numFmtId="0" fontId="9" fillId="8" borderId="27" xfId="0" applyFont="1" applyFill="1" applyBorder="1" applyAlignment="1">
      <alignment horizontal="left" vertical="center" wrapText="1"/>
    </xf>
    <xf numFmtId="0" fontId="9" fillId="8" borderId="28" xfId="0" applyFont="1" applyFill="1" applyBorder="1" applyAlignment="1">
      <alignment horizontal="left" vertical="center" wrapText="1"/>
    </xf>
    <xf numFmtId="0" fontId="20" fillId="9" borderId="0" xfId="0" applyFont="1" applyFill="1" applyAlignment="1">
      <alignment horizontal="center" vertical="center" wrapText="1"/>
    </xf>
    <xf numFmtId="0" fontId="2" fillId="3" borderId="0" xfId="0" applyFont="1" applyFill="1" applyAlignment="1">
      <alignment horizontal="center"/>
    </xf>
  </cellXfs>
  <cellStyles count="6">
    <cellStyle name="Millares" xfId="3" builtinId="3"/>
    <cellStyle name="Millares [0]" xfId="5" builtinId="6"/>
    <cellStyle name="Millares 2" xfId="2"/>
    <cellStyle name="Normal" xfId="0" builtinId="0"/>
    <cellStyle name="Normal 2" xfId="1"/>
    <cellStyle name="Porcentaje" xfId="4" builtinId="5"/>
  </cellStyles>
  <dxfs count="20">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Arial"/>
        <scheme val="none"/>
      </font>
      <fill>
        <patternFill patternType="none">
          <fgColor rgb="FF000000"/>
          <bgColor auto="1"/>
        </patternFill>
      </fill>
    </dxf>
    <dxf>
      <border outline="0">
        <bottom style="thin">
          <color rgb="FF00000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9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GESTIÓN DE RIESGOS</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PROCESOS!$D$5:$O$5</c:f>
              <c:numCache>
                <c:formatCode>General</c:formatCode>
                <c:ptCount val="12"/>
                <c:pt idx="3">
                  <c:v>0</c:v>
                </c:pt>
              </c:numCache>
            </c:numRef>
          </c:val>
          <c:extLst xmlns:c16r2="http://schemas.microsoft.com/office/drawing/2015/06/chart">
            <c:ext xmlns:c16="http://schemas.microsoft.com/office/drawing/2014/chart" uri="{C3380CC4-5D6E-409C-BE32-E72D297353CC}">
              <c16:uniqueId val="{00000000-FF00-4ED1-A9A1-3C31F86E8AA2}"/>
            </c:ext>
          </c:extLst>
        </c:ser>
        <c:dLbls>
          <c:showLegendKey val="0"/>
          <c:showVal val="0"/>
          <c:showCatName val="0"/>
          <c:showSerName val="0"/>
          <c:showPercent val="0"/>
          <c:showBubbleSize val="0"/>
        </c:dLbls>
        <c:gapWidth val="219"/>
        <c:axId val="455414688"/>
        <c:axId val="455422304"/>
      </c:barChart>
      <c:catAx>
        <c:axId val="45541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455422304"/>
        <c:crosses val="autoZero"/>
        <c:auto val="1"/>
        <c:lblAlgn val="ctr"/>
        <c:lblOffset val="100"/>
        <c:noMultiLvlLbl val="0"/>
      </c:catAx>
      <c:valAx>
        <c:axId val="45542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5414688"/>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ANÁLISIS DE INFORMACIÓN REALIZADOS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Pt>
            <c:idx val="1"/>
            <c:invertIfNegative val="0"/>
            <c:bubble3D val="0"/>
            <c:spPr>
              <a:solidFill>
                <a:srgbClr val="FF0000"/>
              </a:solidFill>
              <a:ln>
                <a:solidFill>
                  <a:srgbClr val="FF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8F0A-478B-9681-E0450450FB83}"/>
              </c:ext>
            </c:extLst>
          </c:dPt>
          <c:dPt>
            <c:idx val="2"/>
            <c:invertIfNegative val="0"/>
            <c:bubble3D val="0"/>
            <c:spPr>
              <a:solidFill>
                <a:srgbClr val="FFC000"/>
              </a:solidFill>
              <a:ln>
                <a:solidFill>
                  <a:srgbClr val="FFC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4-8F0A-478B-9681-E0450450FB83}"/>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PROCESOS!$D$15:$O$15</c:f>
              <c:numCache>
                <c:formatCode>_(* #,##0_);_(* \(#,##0\);_(* "-"??_);_(@_)</c:formatCode>
                <c:ptCount val="12"/>
                <c:pt idx="0">
                  <c:v>138</c:v>
                </c:pt>
                <c:pt idx="1">
                  <c:v>66</c:v>
                </c:pt>
                <c:pt idx="2">
                  <c:v>81</c:v>
                </c:pt>
                <c:pt idx="3">
                  <c:v>91</c:v>
                </c:pt>
              </c:numCache>
            </c:numRef>
          </c:val>
          <c:extLst xmlns:c16r2="http://schemas.microsoft.com/office/drawing/2015/06/chart">
            <c:ext xmlns:c16="http://schemas.microsoft.com/office/drawing/2014/chart" uri="{C3380CC4-5D6E-409C-BE32-E72D297353CC}">
              <c16:uniqueId val="{00000002-31DA-4AA1-A97A-27505B2704E8}"/>
            </c:ext>
          </c:extLst>
        </c:ser>
        <c:dLbls>
          <c:showLegendKey val="0"/>
          <c:showVal val="0"/>
          <c:showCatName val="0"/>
          <c:showSerName val="0"/>
          <c:showPercent val="0"/>
          <c:showBubbleSize val="0"/>
        </c:dLbls>
        <c:gapWidth val="219"/>
        <c:axId val="502789488"/>
        <c:axId val="502800368"/>
      </c:barChart>
      <c:catAx>
        <c:axId val="50278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800368"/>
        <c:crosses val="autoZero"/>
        <c:auto val="1"/>
        <c:lblAlgn val="ctr"/>
        <c:lblOffset val="100"/>
        <c:noMultiLvlLbl val="0"/>
      </c:catAx>
      <c:valAx>
        <c:axId val="50280036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89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GESTIÓN DE REQUERIMIENTOS DE INFORMACIÓN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PROCESOS!$D$16:$O$16</c:f>
              <c:numCache>
                <c:formatCode>General</c:formatCode>
                <c:ptCount val="12"/>
                <c:pt idx="2" formatCode="_(* #,##0_);_(* \(#,##0\);_(* &quot;-&quot;??_);_(@_)">
                  <c:v>94</c:v>
                </c:pt>
              </c:numCache>
            </c:numRef>
          </c:val>
          <c:extLst xmlns:c16r2="http://schemas.microsoft.com/office/drawing/2015/06/chart">
            <c:ext xmlns:c16="http://schemas.microsoft.com/office/drawing/2014/chart" uri="{C3380CC4-5D6E-409C-BE32-E72D297353CC}">
              <c16:uniqueId val="{00000004-0AA4-4AB0-9FD2-38CC528C4AE8}"/>
            </c:ext>
          </c:extLst>
        </c:ser>
        <c:dLbls>
          <c:showLegendKey val="0"/>
          <c:showVal val="0"/>
          <c:showCatName val="0"/>
          <c:showSerName val="0"/>
          <c:showPercent val="0"/>
          <c:showBubbleSize val="0"/>
        </c:dLbls>
        <c:gapWidth val="219"/>
        <c:axId val="502791664"/>
        <c:axId val="526849584"/>
      </c:barChart>
      <c:catAx>
        <c:axId val="50279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49584"/>
        <c:crosses val="autoZero"/>
        <c:auto val="1"/>
        <c:lblAlgn val="ctr"/>
        <c:lblOffset val="100"/>
        <c:noMultiLvlLbl val="0"/>
      </c:catAx>
      <c:valAx>
        <c:axId val="52684958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1664"/>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ESTRATEGIAS DE USO Y APROPIACIÓN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PROCESOS!$D$18:$O$18</c:f>
            </c:numRef>
          </c:val>
          <c:extLst xmlns:c16r2="http://schemas.microsoft.com/office/drawing/2015/06/chart">
            <c:ext xmlns:c16="http://schemas.microsoft.com/office/drawing/2014/chart" uri="{C3380CC4-5D6E-409C-BE32-E72D297353CC}">
              <c16:uniqueId val="{00000004-1434-45F9-891D-619E1100F564}"/>
            </c:ext>
          </c:extLst>
        </c:ser>
        <c:dLbls>
          <c:showLegendKey val="0"/>
          <c:showVal val="0"/>
          <c:showCatName val="0"/>
          <c:showSerName val="0"/>
          <c:showPercent val="0"/>
          <c:showBubbleSize val="0"/>
        </c:dLbls>
        <c:gapWidth val="219"/>
        <c:axId val="526847952"/>
        <c:axId val="526850672"/>
      </c:barChart>
      <c:catAx>
        <c:axId val="52684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0672"/>
        <c:crosses val="autoZero"/>
        <c:auto val="1"/>
        <c:lblAlgn val="ctr"/>
        <c:lblOffset val="100"/>
        <c:noMultiLvlLbl val="0"/>
      </c:catAx>
      <c:valAx>
        <c:axId val="52685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47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FUNCIONALIDADES DESARROLLADAS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PROCESOS!$D$19:$O$19</c:f>
            </c:numRef>
          </c:val>
          <c:extLst xmlns:c16r2="http://schemas.microsoft.com/office/drawing/2015/06/chart">
            <c:ext xmlns:c16="http://schemas.microsoft.com/office/drawing/2014/chart" uri="{C3380CC4-5D6E-409C-BE32-E72D297353CC}">
              <c16:uniqueId val="{00000004-275B-4D4B-BE34-831784DA1008}"/>
            </c:ext>
          </c:extLst>
        </c:ser>
        <c:dLbls>
          <c:showLegendKey val="0"/>
          <c:showVal val="0"/>
          <c:showCatName val="0"/>
          <c:showSerName val="0"/>
          <c:showPercent val="0"/>
          <c:showBubbleSize val="0"/>
        </c:dLbls>
        <c:gapWidth val="219"/>
        <c:axId val="526848496"/>
        <c:axId val="526859920"/>
      </c:barChart>
      <c:catAx>
        <c:axId val="52684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9920"/>
        <c:crosses val="autoZero"/>
        <c:auto val="1"/>
        <c:lblAlgn val="ctr"/>
        <c:lblOffset val="100"/>
        <c:noMultiLvlLbl val="0"/>
      </c:catAx>
      <c:valAx>
        <c:axId val="526859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48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 JORNADAS DE SENSIBILIZACIÓN DE INNOVACIÓN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PROCESOS!$D$20:$O$20</c:f>
            </c:numRef>
          </c:val>
          <c:extLst xmlns:c16r2="http://schemas.microsoft.com/office/drawing/2015/06/chart">
            <c:ext xmlns:c16="http://schemas.microsoft.com/office/drawing/2014/chart" uri="{C3380CC4-5D6E-409C-BE32-E72D297353CC}">
              <c16:uniqueId val="{00000004-12B2-499C-B17B-4A148442B8B4}"/>
            </c:ext>
          </c:extLst>
        </c:ser>
        <c:dLbls>
          <c:showLegendKey val="0"/>
          <c:showVal val="0"/>
          <c:showCatName val="0"/>
          <c:showSerName val="0"/>
          <c:showPercent val="0"/>
          <c:showBubbleSize val="0"/>
        </c:dLbls>
        <c:gapWidth val="219"/>
        <c:axId val="526860464"/>
        <c:axId val="526858832"/>
      </c:barChart>
      <c:catAx>
        <c:axId val="52686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8832"/>
        <c:crosses val="autoZero"/>
        <c:auto val="1"/>
        <c:lblAlgn val="ctr"/>
        <c:lblOffset val="100"/>
        <c:noMultiLvlLbl val="0"/>
      </c:catAx>
      <c:valAx>
        <c:axId val="526858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60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EFECTIVIDAD DE LA COMUNICACIÓN INTERNA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PROCESOS!$D$21:$O$21</c:f>
            </c:numRef>
          </c:val>
          <c:extLst xmlns:c16r2="http://schemas.microsoft.com/office/drawing/2015/06/chart">
            <c:ext xmlns:c16="http://schemas.microsoft.com/office/drawing/2014/chart" uri="{C3380CC4-5D6E-409C-BE32-E72D297353CC}">
              <c16:uniqueId val="{00000004-65FF-4B37-833B-B626D6C596EB}"/>
            </c:ext>
          </c:extLst>
        </c:ser>
        <c:dLbls>
          <c:showLegendKey val="0"/>
          <c:showVal val="0"/>
          <c:showCatName val="0"/>
          <c:showSerName val="0"/>
          <c:showPercent val="0"/>
          <c:showBubbleSize val="0"/>
        </c:dLbls>
        <c:gapWidth val="219"/>
        <c:axId val="526858288"/>
        <c:axId val="526846864"/>
      </c:barChart>
      <c:catAx>
        <c:axId val="52685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46864"/>
        <c:crosses val="autoZero"/>
        <c:auto val="1"/>
        <c:lblAlgn val="ctr"/>
        <c:lblOffset val="100"/>
        <c:noMultiLvlLbl val="0"/>
      </c:catAx>
      <c:valAx>
        <c:axId val="52684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MENCIONES DE LA UPRA EN MEDIOS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PROCESOS!$D$22:$O$22</c:f>
            </c:numRef>
          </c:val>
          <c:extLst xmlns:c16r2="http://schemas.microsoft.com/office/drawing/2015/06/chart">
            <c:ext xmlns:c16="http://schemas.microsoft.com/office/drawing/2014/chart" uri="{C3380CC4-5D6E-409C-BE32-E72D297353CC}">
              <c16:uniqueId val="{00000004-623E-4834-A091-1B0CFD695B93}"/>
            </c:ext>
          </c:extLst>
        </c:ser>
        <c:dLbls>
          <c:showLegendKey val="0"/>
          <c:showVal val="0"/>
          <c:showCatName val="0"/>
          <c:showSerName val="0"/>
          <c:showPercent val="0"/>
          <c:showBubbleSize val="0"/>
        </c:dLbls>
        <c:gapWidth val="219"/>
        <c:axId val="526852304"/>
        <c:axId val="526852848"/>
      </c:barChart>
      <c:catAx>
        <c:axId val="52685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2848"/>
        <c:crosses val="autoZero"/>
        <c:auto val="1"/>
        <c:lblAlgn val="ctr"/>
        <c:lblOffset val="100"/>
        <c:noMultiLvlLbl val="0"/>
      </c:catAx>
      <c:valAx>
        <c:axId val="52685284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2304"/>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AVANCE EN LA GENERACIÓN DE PRODUCTOS DEL ÁMBITO NACIONAL</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PROCESOS!$D$24:$O$24</c:f>
              <c:numCache>
                <c:formatCode>General</c:formatCode>
                <c:ptCount val="12"/>
                <c:pt idx="2" formatCode="_(* #,##0.0_);_(* \(#,##0.0\);_(* &quot;-&quot;??_);_(@_)">
                  <c:v>97.6</c:v>
                </c:pt>
              </c:numCache>
            </c:numRef>
          </c:val>
          <c:extLst xmlns:c16r2="http://schemas.microsoft.com/office/drawing/2015/06/chart">
            <c:ext xmlns:c16="http://schemas.microsoft.com/office/drawing/2014/chart" uri="{C3380CC4-5D6E-409C-BE32-E72D297353CC}">
              <c16:uniqueId val="{00000004-D6D9-4546-8764-2E6B5F7F6A0E}"/>
            </c:ext>
          </c:extLst>
        </c:ser>
        <c:dLbls>
          <c:showLegendKey val="0"/>
          <c:showVal val="0"/>
          <c:showCatName val="0"/>
          <c:showSerName val="0"/>
          <c:showPercent val="0"/>
          <c:showBubbleSize val="0"/>
        </c:dLbls>
        <c:gapWidth val="219"/>
        <c:axId val="526853936"/>
        <c:axId val="526856656"/>
      </c:barChart>
      <c:catAx>
        <c:axId val="52685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6656"/>
        <c:crosses val="autoZero"/>
        <c:auto val="1"/>
        <c:lblAlgn val="ctr"/>
        <c:lblOffset val="100"/>
        <c:noMultiLvlLbl val="0"/>
      </c:catAx>
      <c:valAx>
        <c:axId val="526856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3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 INCIDENTES DE SEGURIDAD</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PROCESOS!$D$26:$O$26</c:f>
              <c:numCache>
                <c:formatCode>General</c:formatCode>
                <c:ptCount val="12"/>
                <c:pt idx="2" formatCode="_(* #,##0_);_(* \(#,##0\);_(* &quot;-&quot;??_);_(@_)">
                  <c:v>100</c:v>
                </c:pt>
              </c:numCache>
            </c:numRef>
          </c:val>
          <c:extLst xmlns:c16r2="http://schemas.microsoft.com/office/drawing/2015/06/chart">
            <c:ext xmlns:c16="http://schemas.microsoft.com/office/drawing/2014/chart" uri="{C3380CC4-5D6E-409C-BE32-E72D297353CC}">
              <c16:uniqueId val="{00000004-7976-48A3-802A-3676EC78BEF9}"/>
            </c:ext>
          </c:extLst>
        </c:ser>
        <c:dLbls>
          <c:showLegendKey val="0"/>
          <c:showVal val="0"/>
          <c:showCatName val="0"/>
          <c:showSerName val="0"/>
          <c:showPercent val="0"/>
          <c:showBubbleSize val="0"/>
        </c:dLbls>
        <c:gapWidth val="219"/>
        <c:axId val="526859376"/>
        <c:axId val="526861552"/>
      </c:barChart>
      <c:catAx>
        <c:axId val="52685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61552"/>
        <c:crosses val="autoZero"/>
        <c:auto val="1"/>
        <c:lblAlgn val="ctr"/>
        <c:lblOffset val="100"/>
        <c:noMultiLvlLbl val="0"/>
      </c:catAx>
      <c:valAx>
        <c:axId val="526861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859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COPIAS DE RESPALDO</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PROCESOS!$D$27:$O$27</c:f>
              <c:numCache>
                <c:formatCode>General</c:formatCode>
                <c:ptCount val="12"/>
                <c:pt idx="2" formatCode="_(* #,##0_);_(* \(#,##0\);_(* &quot;-&quot;??_);_(@_)">
                  <c:v>0</c:v>
                </c:pt>
              </c:numCache>
            </c:numRef>
          </c:val>
          <c:extLst xmlns:c16r2="http://schemas.microsoft.com/office/drawing/2015/06/chart">
            <c:ext xmlns:c16="http://schemas.microsoft.com/office/drawing/2014/chart" uri="{C3380CC4-5D6E-409C-BE32-E72D297353CC}">
              <c16:uniqueId val="{00000004-5F9A-4F39-94A0-E00F60B9003A}"/>
            </c:ext>
          </c:extLst>
        </c:ser>
        <c:dLbls>
          <c:showLegendKey val="0"/>
          <c:showVal val="0"/>
          <c:showCatName val="0"/>
          <c:showSerName val="0"/>
          <c:showPercent val="0"/>
          <c:showBubbleSize val="0"/>
        </c:dLbls>
        <c:gapWidth val="219"/>
        <c:axId val="527645440"/>
        <c:axId val="527642176"/>
      </c:barChart>
      <c:catAx>
        <c:axId val="52764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2176"/>
        <c:crosses val="autoZero"/>
        <c:auto val="1"/>
        <c:lblAlgn val="ctr"/>
        <c:lblOffset val="100"/>
        <c:noMultiLvlLbl val="0"/>
      </c:catAx>
      <c:valAx>
        <c:axId val="527642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5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PROYECTOS DE INVERSIÓN EN EJECUCIÓN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FFC000"/>
              </a:solidFill>
            </a:ln>
            <a:effectLst/>
            <a:scene3d>
              <a:camera prst="orthographicFront"/>
              <a:lightRig rig="threePt" dir="t"/>
            </a:scene3d>
            <a:sp3d>
              <a:bevelT w="63500" h="63500"/>
            </a:sp3d>
          </c:spPr>
          <c:invertIfNegative val="0"/>
          <c:dPt>
            <c:idx val="5"/>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E971-414F-8B39-2A4BDC92225D}"/>
              </c:ext>
            </c:extLst>
          </c:dPt>
          <c:dPt>
            <c:idx val="8"/>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E971-414F-8B39-2A4BDC92225D}"/>
              </c:ext>
            </c:extLst>
          </c:dPt>
          <c:dPt>
            <c:idx val="11"/>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E971-414F-8B39-2A4BDC9222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PROCESOS!$D$6:$O$6</c:f>
              <c:numCache>
                <c:formatCode>General</c:formatCode>
                <c:ptCount val="12"/>
                <c:pt idx="2" formatCode="_(* #,##0.0_);_(* \(#,##0.0\);_(* &quot;-&quot;??_);_(@_)">
                  <c:v>91.4</c:v>
                </c:pt>
              </c:numCache>
            </c:numRef>
          </c:val>
          <c:extLst xmlns:c16r2="http://schemas.microsoft.com/office/drawing/2015/06/chart">
            <c:ext xmlns:c16="http://schemas.microsoft.com/office/drawing/2014/chart" uri="{C3380CC4-5D6E-409C-BE32-E72D297353CC}">
              <c16:uniqueId val="{00000004-B524-4A61-B7F6-6296792DC559}"/>
            </c:ext>
          </c:extLst>
        </c:ser>
        <c:dLbls>
          <c:showLegendKey val="0"/>
          <c:showVal val="0"/>
          <c:showCatName val="0"/>
          <c:showSerName val="0"/>
          <c:showPercent val="0"/>
          <c:showBubbleSize val="0"/>
        </c:dLbls>
        <c:gapWidth val="219"/>
        <c:axId val="455425568"/>
        <c:axId val="455423392"/>
      </c:barChart>
      <c:catAx>
        <c:axId val="45542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5423392"/>
        <c:crosses val="autoZero"/>
        <c:auto val="1"/>
        <c:lblAlgn val="ctr"/>
        <c:lblOffset val="100"/>
        <c:noMultiLvlLbl val="0"/>
      </c:catAx>
      <c:valAx>
        <c:axId val="4554233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5425568"/>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ANÁLISIS DE VULNERABILIDADES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PROCESOS!$D$28:$O$28</c:f>
            </c:numRef>
          </c:val>
          <c:extLst xmlns:c16r2="http://schemas.microsoft.com/office/drawing/2015/06/chart">
            <c:ext xmlns:c16="http://schemas.microsoft.com/office/drawing/2014/chart" uri="{C3380CC4-5D6E-409C-BE32-E72D297353CC}">
              <c16:uniqueId val="{00000004-49D6-4E39-8A7B-3454AAB6B375}"/>
            </c:ext>
          </c:extLst>
        </c:ser>
        <c:dLbls>
          <c:showLegendKey val="0"/>
          <c:showVal val="0"/>
          <c:showCatName val="0"/>
          <c:showSerName val="0"/>
          <c:showPercent val="0"/>
          <c:showBubbleSize val="0"/>
        </c:dLbls>
        <c:gapWidth val="219"/>
        <c:axId val="527644896"/>
        <c:axId val="527646528"/>
      </c:barChart>
      <c:catAx>
        <c:axId val="52764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6528"/>
        <c:crosses val="autoZero"/>
        <c:auto val="1"/>
        <c:lblAlgn val="ctr"/>
        <c:lblOffset val="100"/>
        <c:noMultiLvlLbl val="0"/>
      </c:catAx>
      <c:valAx>
        <c:axId val="527646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4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EJECUCIÓN DE PAC</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chemeClr val="accent4"/>
              </a:solidFill>
            </a:ln>
            <a:effectLst/>
            <a:scene3d>
              <a:camera prst="orthographicFront"/>
              <a:lightRig rig="threePt" dir="t"/>
            </a:scene3d>
            <a:sp3d>
              <a:bevelT w="63500" h="63500"/>
            </a:sp3d>
          </c:spPr>
          <c:invertIfNegative val="0"/>
          <c:dPt>
            <c:idx val="0"/>
            <c:invertIfNegative val="0"/>
            <c:bubble3D val="0"/>
            <c:spPr>
              <a:solidFill>
                <a:srgbClr val="FFC000"/>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D7D4-4DF8-B40E-B93546E0B606}"/>
              </c:ext>
            </c:extLst>
          </c:dPt>
          <c:dPt>
            <c:idx val="1"/>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8245-4BA5-8D7E-0E49F677B29B}"/>
              </c:ext>
            </c:extLst>
          </c:dPt>
          <c:dPt>
            <c:idx val="2"/>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5-8245-4BA5-8D7E-0E49F677B29B}"/>
              </c:ext>
            </c:extLst>
          </c:dPt>
          <c:dPt>
            <c:idx val="3"/>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7-8245-4BA5-8D7E-0E49F677B29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PROCESOS!$D$29:$O$29</c:f>
              <c:numCache>
                <c:formatCode>_(* #,##0.0_);_(* \(#,##0.0\);_(* "-"??_);_(@_)</c:formatCode>
                <c:ptCount val="12"/>
                <c:pt idx="0">
                  <c:v>87.3</c:v>
                </c:pt>
                <c:pt idx="1">
                  <c:v>86.6</c:v>
                </c:pt>
                <c:pt idx="2">
                  <c:v>98.7</c:v>
                </c:pt>
                <c:pt idx="3">
                  <c:v>99.4</c:v>
                </c:pt>
              </c:numCache>
            </c:numRef>
          </c:val>
          <c:extLst xmlns:c16r2="http://schemas.microsoft.com/office/drawing/2015/06/chart">
            <c:ext xmlns:c16="http://schemas.microsoft.com/office/drawing/2014/chart" uri="{C3380CC4-5D6E-409C-BE32-E72D297353CC}">
              <c16:uniqueId val="{00000004-0BF2-429E-930F-F7815DE94F80}"/>
            </c:ext>
          </c:extLst>
        </c:ser>
        <c:dLbls>
          <c:showLegendKey val="0"/>
          <c:showVal val="0"/>
          <c:showCatName val="0"/>
          <c:showSerName val="0"/>
          <c:showPercent val="0"/>
          <c:showBubbleSize val="0"/>
        </c:dLbls>
        <c:gapWidth val="219"/>
        <c:axId val="527643264"/>
        <c:axId val="527635648"/>
      </c:barChart>
      <c:catAx>
        <c:axId val="5276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35648"/>
        <c:crosses val="autoZero"/>
        <c:auto val="1"/>
        <c:lblAlgn val="ctr"/>
        <c:lblOffset val="100"/>
        <c:noMultiLvlLbl val="0"/>
      </c:catAx>
      <c:valAx>
        <c:axId val="527635648"/>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3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EJECUCIÓN PRESUPUESTAL</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Pt>
            <c:idx val="0"/>
            <c:invertIfNegative val="0"/>
            <c:bubble3D val="0"/>
            <c:spPr>
              <a:solidFill>
                <a:srgbClr val="FF0000"/>
              </a:solidFill>
              <a:ln>
                <a:solidFill>
                  <a:srgbClr val="80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5635-404A-A935-4DFF6A5A2343}"/>
              </c:ext>
            </c:extLst>
          </c:dPt>
          <c:dPt>
            <c:idx val="1"/>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5635-404A-A935-4DFF6A5A2343}"/>
              </c:ext>
            </c:extLst>
          </c:dPt>
          <c:dPt>
            <c:idx val="2"/>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5-5635-404A-A935-4DFF6A5A2343}"/>
              </c:ext>
            </c:extLst>
          </c:dPt>
          <c:dPt>
            <c:idx val="3"/>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7-5635-404A-A935-4DFF6A5A234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PROCESOS!$D$30:$O$30</c:f>
              <c:numCache>
                <c:formatCode>_(* #,##0.0_);_(* \(#,##0.0\);_(* "-"??_);_(@_)</c:formatCode>
                <c:ptCount val="12"/>
                <c:pt idx="0">
                  <c:v>54.5</c:v>
                </c:pt>
                <c:pt idx="1">
                  <c:v>77.099999999999994</c:v>
                </c:pt>
                <c:pt idx="2">
                  <c:v>80.5</c:v>
                </c:pt>
                <c:pt idx="3">
                  <c:v>87.5</c:v>
                </c:pt>
              </c:numCache>
            </c:numRef>
          </c:val>
          <c:extLst xmlns:c16r2="http://schemas.microsoft.com/office/drawing/2015/06/chart">
            <c:ext xmlns:c16="http://schemas.microsoft.com/office/drawing/2014/chart" uri="{C3380CC4-5D6E-409C-BE32-E72D297353CC}">
              <c16:uniqueId val="{00000004-0699-4D4A-9D0C-2F7E3DB55137}"/>
            </c:ext>
          </c:extLst>
        </c:ser>
        <c:dLbls>
          <c:showLegendKey val="0"/>
          <c:showVal val="0"/>
          <c:showCatName val="0"/>
          <c:showSerName val="0"/>
          <c:showPercent val="0"/>
          <c:showBubbleSize val="0"/>
        </c:dLbls>
        <c:gapWidth val="219"/>
        <c:axId val="527644352"/>
        <c:axId val="527638368"/>
      </c:barChart>
      <c:catAx>
        <c:axId val="52764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38368"/>
        <c:crosses val="autoZero"/>
        <c:auto val="1"/>
        <c:lblAlgn val="ctr"/>
        <c:lblOffset val="100"/>
        <c:noMultiLvlLbl val="0"/>
      </c:catAx>
      <c:valAx>
        <c:axId val="527638368"/>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4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EJECUCIÓN PRESUPUESTO DE GASTOS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PROCESOS!$D$31:$O$31</c:f>
            </c:numRef>
          </c:val>
          <c:extLst xmlns:c16r2="http://schemas.microsoft.com/office/drawing/2015/06/chart">
            <c:ext xmlns:c16="http://schemas.microsoft.com/office/drawing/2014/chart" uri="{C3380CC4-5D6E-409C-BE32-E72D297353CC}">
              <c16:uniqueId val="{00000004-0397-4B7F-98FD-4527D2FF3773}"/>
            </c:ext>
          </c:extLst>
        </c:ser>
        <c:dLbls>
          <c:showLegendKey val="0"/>
          <c:showVal val="0"/>
          <c:showCatName val="0"/>
          <c:showSerName val="0"/>
          <c:showPercent val="0"/>
          <c:showBubbleSize val="0"/>
        </c:dLbls>
        <c:gapWidth val="219"/>
        <c:axId val="527649792"/>
        <c:axId val="527650880"/>
      </c:barChart>
      <c:catAx>
        <c:axId val="52764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50880"/>
        <c:crosses val="autoZero"/>
        <c:auto val="1"/>
        <c:lblAlgn val="ctr"/>
        <c:lblOffset val="100"/>
        <c:noMultiLvlLbl val="0"/>
      </c:catAx>
      <c:valAx>
        <c:axId val="527650880"/>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9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VARIACIÓN EN LOS PAGOS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PROCESOS!$D$33:$O$33</c:f>
            </c:numRef>
          </c:val>
          <c:extLst xmlns:c16r2="http://schemas.microsoft.com/office/drawing/2015/06/chart">
            <c:ext xmlns:c16="http://schemas.microsoft.com/office/drawing/2014/chart" uri="{C3380CC4-5D6E-409C-BE32-E72D297353CC}">
              <c16:uniqueId val="{00000004-AAB8-4828-8A34-735F2615951F}"/>
            </c:ext>
          </c:extLst>
        </c:ser>
        <c:dLbls>
          <c:showLegendKey val="0"/>
          <c:showVal val="0"/>
          <c:showCatName val="0"/>
          <c:showSerName val="0"/>
          <c:showPercent val="0"/>
          <c:showBubbleSize val="0"/>
        </c:dLbls>
        <c:gapWidth val="219"/>
        <c:axId val="527650336"/>
        <c:axId val="527636192"/>
      </c:barChart>
      <c:catAx>
        <c:axId val="52765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36192"/>
        <c:crosses val="autoZero"/>
        <c:auto val="1"/>
        <c:lblAlgn val="ctr"/>
        <c:lblOffset val="100"/>
        <c:noMultiLvlLbl val="0"/>
      </c:catAx>
      <c:valAx>
        <c:axId val="5276361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50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VARIACIÓN EN LOS GASTOS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PROCESOS!$D$34:$O$34</c:f>
            </c:numRef>
          </c:val>
          <c:extLst xmlns:c16r2="http://schemas.microsoft.com/office/drawing/2015/06/chart">
            <c:ext xmlns:c16="http://schemas.microsoft.com/office/drawing/2014/chart" uri="{C3380CC4-5D6E-409C-BE32-E72D297353CC}">
              <c16:uniqueId val="{00000004-F612-4400-8187-B2AB43540436}"/>
            </c:ext>
          </c:extLst>
        </c:ser>
        <c:dLbls>
          <c:showLegendKey val="0"/>
          <c:showVal val="0"/>
          <c:showCatName val="0"/>
          <c:showSerName val="0"/>
          <c:showPercent val="0"/>
          <c:showBubbleSize val="0"/>
        </c:dLbls>
        <c:gapWidth val="219"/>
        <c:axId val="527637280"/>
        <c:axId val="527641632"/>
      </c:barChart>
      <c:catAx>
        <c:axId val="52763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41632"/>
        <c:crosses val="autoZero"/>
        <c:auto val="1"/>
        <c:lblAlgn val="ctr"/>
        <c:lblOffset val="100"/>
        <c:noMultiLvlLbl val="0"/>
      </c:catAx>
      <c:valAx>
        <c:axId val="5276416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637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PARTICIPACIÓN EN LAS ACTIVIDADES DE BIENESTAR E INCENTIVOS PLANEADAS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4"/>
            </a:solidFill>
            <a:ln>
              <a:solidFill>
                <a:schemeClr val="accent4"/>
              </a:solidFill>
            </a:ln>
            <a:effectLst/>
            <a:scene3d>
              <a:camera prst="orthographicFront"/>
              <a:lightRig rig="threePt" dir="t"/>
            </a:scene3d>
            <a:sp3d>
              <a:bevelT w="63500" h="63500"/>
            </a:sp3d>
          </c:spPr>
          <c:invertIfNegative val="0"/>
          <c:dPt>
            <c:idx val="2"/>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DB8C-48B3-9B54-B53BBA565316}"/>
              </c:ext>
            </c:extLst>
          </c:dPt>
          <c:dPt>
            <c:idx val="5"/>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DB8C-48B3-9B54-B53BBA565316}"/>
              </c:ext>
            </c:extLst>
          </c:dPt>
          <c:dPt>
            <c:idx val="8"/>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DB8C-48B3-9B54-B53BBA565316}"/>
              </c:ext>
            </c:extLst>
          </c:dPt>
          <c:dPt>
            <c:idx val="11"/>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DB8C-48B3-9B54-B53BBA5653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PROCESOS!$D$35:$O$35</c:f>
              <c:numCache>
                <c:formatCode>_(* #,##0_);_(* \(#,##0\);_(* "-"??_);_(@_)</c:formatCode>
                <c:ptCount val="12"/>
                <c:pt idx="2" formatCode="_(* #,##0.0_);_(* \(#,##0.0\);_(* &quot;-&quot;??_);_(@_)">
                  <c:v>68.400000000000006</c:v>
                </c:pt>
              </c:numCache>
            </c:numRef>
          </c:val>
          <c:extLst xmlns:c16r2="http://schemas.microsoft.com/office/drawing/2015/06/chart">
            <c:ext xmlns:c16="http://schemas.microsoft.com/office/drawing/2014/chart" uri="{C3380CC4-5D6E-409C-BE32-E72D297353CC}">
              <c16:uniqueId val="{00000004-940F-4031-AA28-2ABEE40C6854}"/>
            </c:ext>
          </c:extLst>
        </c:ser>
        <c:dLbls>
          <c:showLegendKey val="0"/>
          <c:showVal val="0"/>
          <c:showCatName val="0"/>
          <c:showSerName val="0"/>
          <c:showPercent val="0"/>
          <c:showBubbleSize val="0"/>
        </c:dLbls>
        <c:gapWidth val="219"/>
        <c:axId val="529653056"/>
        <c:axId val="529653600"/>
      </c:barChart>
      <c:catAx>
        <c:axId val="52965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3600"/>
        <c:crosses val="autoZero"/>
        <c:auto val="1"/>
        <c:lblAlgn val="ctr"/>
        <c:lblOffset val="100"/>
        <c:noMultiLvlLbl val="0"/>
      </c:catAx>
      <c:valAx>
        <c:axId val="5296536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3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SATISFACCIÓN ACTIVIDADES DEL PLAN DE BIENESTAR E INCENTIVOS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PROCESOS!$D$36:$O$36</c:f>
              <c:numCache>
                <c:formatCode>General</c:formatCode>
                <c:ptCount val="12"/>
                <c:pt idx="2" formatCode="_(* #,##0.0_);_(* \(#,##0.0\);_(* &quot;-&quot;??_);_(@_)">
                  <c:v>100</c:v>
                </c:pt>
              </c:numCache>
            </c:numRef>
          </c:val>
          <c:extLst xmlns:c16r2="http://schemas.microsoft.com/office/drawing/2015/06/chart">
            <c:ext xmlns:c16="http://schemas.microsoft.com/office/drawing/2014/chart" uri="{C3380CC4-5D6E-409C-BE32-E72D297353CC}">
              <c16:uniqueId val="{00000004-E356-466C-BA55-6AA8C18149E8}"/>
            </c:ext>
          </c:extLst>
        </c:ser>
        <c:dLbls>
          <c:showLegendKey val="0"/>
          <c:showVal val="0"/>
          <c:showCatName val="0"/>
          <c:showSerName val="0"/>
          <c:showPercent val="0"/>
          <c:showBubbleSize val="0"/>
        </c:dLbls>
        <c:gapWidth val="219"/>
        <c:axId val="529661760"/>
        <c:axId val="529657952"/>
      </c:barChart>
      <c:catAx>
        <c:axId val="52966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7952"/>
        <c:crosses val="autoZero"/>
        <c:auto val="1"/>
        <c:lblAlgn val="ctr"/>
        <c:lblOffset val="100"/>
        <c:noMultiLvlLbl val="0"/>
      </c:catAx>
      <c:valAx>
        <c:axId val="529657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1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PLAN ANUAL DE TRABAJO SST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C000"/>
            </a:solidFill>
            <a:ln>
              <a:noFill/>
            </a:ln>
            <a:effectLst/>
            <a:scene3d>
              <a:camera prst="orthographicFront"/>
              <a:lightRig rig="threePt" dir="t"/>
            </a:scene3d>
            <a:sp3d>
              <a:bevelT w="63500" h="63500"/>
            </a:sp3d>
          </c:spPr>
          <c:invertIfNegative val="0"/>
          <c:dPt>
            <c:idx val="1"/>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15E0-4336-B7EF-E3AB83C4D028}"/>
              </c:ext>
            </c:extLst>
          </c:dPt>
          <c:dPt>
            <c:idx val="2"/>
            <c:invertIfNegative val="0"/>
            <c:bubble3D val="0"/>
            <c:spPr>
              <a:solidFill>
                <a:srgbClr val="FF0000"/>
              </a:solidFill>
              <a:ln>
                <a:solidFill>
                  <a:srgbClr val="80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15E0-4336-B7EF-E3AB83C4D028}"/>
              </c:ext>
            </c:extLst>
          </c:dPt>
          <c:dPt>
            <c:idx val="3"/>
            <c:invertIfNegative val="0"/>
            <c:bubble3D val="0"/>
            <c:spPr>
              <a:solidFill>
                <a:schemeClr val="accent4"/>
              </a:solidFill>
              <a:ln>
                <a:solidFill>
                  <a:schemeClr val="accent4"/>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15E0-4336-B7EF-E3AB83C4D028}"/>
              </c:ext>
            </c:extLst>
          </c:dPt>
          <c:dPt>
            <c:idx val="4"/>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15E0-4336-B7EF-E3AB83C4D028}"/>
              </c:ext>
            </c:extLst>
          </c:dPt>
          <c:dPt>
            <c:idx val="6"/>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4-15E0-4336-B7EF-E3AB83C4D028}"/>
              </c:ext>
            </c:extLst>
          </c:dPt>
          <c:dPt>
            <c:idx val="7"/>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5-15E0-4336-B7EF-E3AB83C4D028}"/>
              </c:ext>
            </c:extLst>
          </c:dPt>
          <c:dPt>
            <c:idx val="8"/>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6-15E0-4336-B7EF-E3AB83C4D028}"/>
              </c:ext>
            </c:extLst>
          </c:dPt>
          <c:dPt>
            <c:idx val="9"/>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7-15E0-4336-B7EF-E3AB83C4D028}"/>
              </c:ext>
            </c:extLst>
          </c:dPt>
          <c:dPt>
            <c:idx val="10"/>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8-15E0-4336-B7EF-E3AB83C4D028}"/>
              </c:ext>
            </c:extLst>
          </c:dPt>
          <c:dPt>
            <c:idx val="11"/>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9-15E0-4336-B7EF-E3AB83C4D02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PROCESOS!$D$37:$O$37</c:f>
              <c:numCache>
                <c:formatCode>_(* #,##0.0_);_(* \(#,##0.0\);_(* "-"??_);_(@_)</c:formatCode>
                <c:ptCount val="12"/>
                <c:pt idx="0">
                  <c:v>0</c:v>
                </c:pt>
                <c:pt idx="1">
                  <c:v>100</c:v>
                </c:pt>
                <c:pt idx="2">
                  <c:v>57.1</c:v>
                </c:pt>
                <c:pt idx="3">
                  <c:v>60</c:v>
                </c:pt>
              </c:numCache>
            </c:numRef>
          </c:val>
          <c:extLst xmlns:c16r2="http://schemas.microsoft.com/office/drawing/2015/06/chart">
            <c:ext xmlns:c16="http://schemas.microsoft.com/office/drawing/2014/chart" uri="{C3380CC4-5D6E-409C-BE32-E72D297353CC}">
              <c16:uniqueId val="{00000004-882E-4A0A-8C87-4E60F7E6C2C8}"/>
            </c:ext>
          </c:extLst>
        </c:ser>
        <c:dLbls>
          <c:showLegendKey val="0"/>
          <c:showVal val="0"/>
          <c:showCatName val="0"/>
          <c:showSerName val="0"/>
          <c:showPercent val="0"/>
          <c:showBubbleSize val="0"/>
        </c:dLbls>
        <c:gapWidth val="219"/>
        <c:axId val="529664480"/>
        <c:axId val="529658496"/>
      </c:barChart>
      <c:catAx>
        <c:axId val="52966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8496"/>
        <c:crosses val="autoZero"/>
        <c:auto val="1"/>
        <c:lblAlgn val="ctr"/>
        <c:lblOffset val="100"/>
        <c:noMultiLvlLbl val="0"/>
      </c:catAx>
      <c:valAx>
        <c:axId val="529658496"/>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4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AUSENTISMO POR CAUSA MÉDICA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C000"/>
            </a:solidFill>
            <a:ln>
              <a:noFill/>
            </a:ln>
            <a:effectLst/>
            <a:scene3d>
              <a:camera prst="orthographicFront"/>
              <a:lightRig rig="threePt" dir="t"/>
            </a:scene3d>
            <a:sp3d>
              <a:bevelT w="63500" h="63500"/>
            </a:sp3d>
          </c:spPr>
          <c:invertIfNegative val="0"/>
          <c:dPt>
            <c:idx val="3"/>
            <c:invertIfNegative val="0"/>
            <c:bubble3D val="0"/>
            <c:spPr>
              <a:solidFill>
                <a:srgbClr val="FF0000"/>
              </a:solidFill>
              <a:ln>
                <a:solidFill>
                  <a:srgbClr val="80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510B-46FB-8403-22B64E10DC06}"/>
              </c:ext>
            </c:extLst>
          </c:dPt>
          <c:dPt>
            <c:idx val="8"/>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F704-40A1-BCD9-3DEDFBBF3DB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PROCESOS!$D$38:$O$38</c:f>
              <c:numCache>
                <c:formatCode>_(* #,##0.0_);_(* \(#,##0.0\);_(* "-"??_);_(@_)</c:formatCode>
                <c:ptCount val="12"/>
                <c:pt idx="0">
                  <c:v>3.5</c:v>
                </c:pt>
                <c:pt idx="1">
                  <c:v>4.4000000000000004</c:v>
                </c:pt>
                <c:pt idx="2">
                  <c:v>4.9000000000000004</c:v>
                </c:pt>
                <c:pt idx="3">
                  <c:v>5.6</c:v>
                </c:pt>
              </c:numCache>
            </c:numRef>
          </c:val>
          <c:extLst xmlns:c16r2="http://schemas.microsoft.com/office/drawing/2015/06/chart">
            <c:ext xmlns:c16="http://schemas.microsoft.com/office/drawing/2014/chart" uri="{C3380CC4-5D6E-409C-BE32-E72D297353CC}">
              <c16:uniqueId val="{00000002-5BAD-4D82-AAEE-BBC35A9485EA}"/>
            </c:ext>
          </c:extLst>
        </c:ser>
        <c:dLbls>
          <c:showLegendKey val="0"/>
          <c:showVal val="0"/>
          <c:showCatName val="0"/>
          <c:showSerName val="0"/>
          <c:showPercent val="0"/>
          <c:showBubbleSize val="0"/>
        </c:dLbls>
        <c:gapWidth val="219"/>
        <c:axId val="529652512"/>
        <c:axId val="529660672"/>
      </c:barChart>
      <c:catAx>
        <c:axId val="52965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0672"/>
        <c:crosses val="autoZero"/>
        <c:auto val="1"/>
        <c:lblAlgn val="ctr"/>
        <c:lblOffset val="100"/>
        <c:noMultiLvlLbl val="0"/>
      </c:catAx>
      <c:valAx>
        <c:axId val="529660672"/>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2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PLAN DE ACCIÓN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PROCESOS!$D$8:$O$8</c:f>
            </c:numRef>
          </c:val>
          <c:extLst xmlns:c16r2="http://schemas.microsoft.com/office/drawing/2015/06/chart">
            <c:ext xmlns:c16="http://schemas.microsoft.com/office/drawing/2014/chart" uri="{C3380CC4-5D6E-409C-BE32-E72D297353CC}">
              <c16:uniqueId val="{00000004-24A7-44D8-A574-CA159E61C711}"/>
            </c:ext>
          </c:extLst>
        </c:ser>
        <c:dLbls>
          <c:showLegendKey val="0"/>
          <c:showVal val="0"/>
          <c:showCatName val="0"/>
          <c:showSerName val="0"/>
          <c:showPercent val="0"/>
          <c:showBubbleSize val="0"/>
        </c:dLbls>
        <c:gapWidth val="219"/>
        <c:axId val="455417408"/>
        <c:axId val="455424480"/>
      </c:barChart>
      <c:catAx>
        <c:axId val="45541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5424480"/>
        <c:crosses val="autoZero"/>
        <c:auto val="1"/>
        <c:lblAlgn val="ctr"/>
        <c:lblOffset val="100"/>
        <c:noMultiLvlLbl val="0"/>
      </c:catAx>
      <c:valAx>
        <c:axId val="455424480"/>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5417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PLAN DE BIENESTAR E INCENTIVOS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PROCESOS!$D$39:$O$39</c:f>
            </c:numRef>
          </c:val>
          <c:extLst xmlns:c16r2="http://schemas.microsoft.com/office/drawing/2015/06/chart">
            <c:ext xmlns:c16="http://schemas.microsoft.com/office/drawing/2014/chart" uri="{C3380CC4-5D6E-409C-BE32-E72D297353CC}">
              <c16:uniqueId val="{00000004-23AB-4D66-9FA4-50A5BFF0952D}"/>
            </c:ext>
          </c:extLst>
        </c:ser>
        <c:dLbls>
          <c:showLegendKey val="0"/>
          <c:showVal val="0"/>
          <c:showCatName val="0"/>
          <c:showSerName val="0"/>
          <c:showPercent val="0"/>
          <c:showBubbleSize val="0"/>
        </c:dLbls>
        <c:gapWidth val="219"/>
        <c:axId val="529661216"/>
        <c:axId val="529662304"/>
      </c:barChart>
      <c:catAx>
        <c:axId val="52966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2304"/>
        <c:crosses val="autoZero"/>
        <c:auto val="1"/>
        <c:lblAlgn val="ctr"/>
        <c:lblOffset val="100"/>
        <c:noMultiLvlLbl val="0"/>
      </c:catAx>
      <c:valAx>
        <c:axId val="529662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1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IMPLEMENTACIÓN DEL SISTEMA DE GESTIÓN DE SEGURIDAD Y SALUD EN EL TRABAJO - INTERVENCIÓN DE RIESGOS</a:t>
            </a:r>
          </a:p>
        </c:rich>
      </c:tx>
      <c:layout>
        <c:manualLayout>
          <c:xMode val="edge"/>
          <c:yMode val="edge"/>
          <c:x val="3.1842708262834953E-2"/>
          <c:y val="5.56410233942651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PROCESOS!$D$40:$O$40</c:f>
            </c:numRef>
          </c:val>
          <c:extLst xmlns:c16r2="http://schemas.microsoft.com/office/drawing/2015/06/chart">
            <c:ext xmlns:c16="http://schemas.microsoft.com/office/drawing/2014/chart" uri="{C3380CC4-5D6E-409C-BE32-E72D297353CC}">
              <c16:uniqueId val="{00000004-FBB8-4CEB-9668-459B8F506F29}"/>
            </c:ext>
          </c:extLst>
        </c:ser>
        <c:dLbls>
          <c:showLegendKey val="0"/>
          <c:showVal val="0"/>
          <c:showCatName val="0"/>
          <c:showSerName val="0"/>
          <c:showPercent val="0"/>
          <c:showBubbleSize val="0"/>
        </c:dLbls>
        <c:gapWidth val="219"/>
        <c:axId val="529665024"/>
        <c:axId val="529662848"/>
      </c:barChart>
      <c:catAx>
        <c:axId val="52966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2848"/>
        <c:crosses val="autoZero"/>
        <c:auto val="1"/>
        <c:lblAlgn val="ctr"/>
        <c:lblOffset val="100"/>
        <c:noMultiLvlLbl val="0"/>
      </c:catAx>
      <c:valAx>
        <c:axId val="529662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6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IMPLEMENTACIÓN DEL SISTEMA DE GESTIÓN DE SEGURIDAD Y SALUD EN EL TRABAJO - CUMPLIMIENTO ESTÁNDARES MÍNIMOS DEL SG SST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PROCESOS!$D$41:$O$41</c:f>
            </c:numRef>
          </c:val>
          <c:extLst xmlns:c16r2="http://schemas.microsoft.com/office/drawing/2015/06/chart">
            <c:ext xmlns:c16="http://schemas.microsoft.com/office/drawing/2014/chart" uri="{C3380CC4-5D6E-409C-BE32-E72D297353CC}">
              <c16:uniqueId val="{00000004-EEA9-49CE-B5D7-6526BABF992D}"/>
            </c:ext>
          </c:extLst>
        </c:ser>
        <c:dLbls>
          <c:showLegendKey val="0"/>
          <c:showVal val="0"/>
          <c:showCatName val="0"/>
          <c:showSerName val="0"/>
          <c:showPercent val="0"/>
          <c:showBubbleSize val="0"/>
        </c:dLbls>
        <c:gapWidth val="219"/>
        <c:axId val="529650336"/>
        <c:axId val="529650880"/>
      </c:barChart>
      <c:catAx>
        <c:axId val="52965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0880"/>
        <c:crosses val="autoZero"/>
        <c:auto val="1"/>
        <c:lblAlgn val="ctr"/>
        <c:lblOffset val="100"/>
        <c:noMultiLvlLbl val="0"/>
      </c:catAx>
      <c:valAx>
        <c:axId val="529650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650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PLAN INSTITUCIONAL DE CAPACITACIÓN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PROCESOS!$D$42:$O$42</c:f>
            </c:numRef>
          </c:val>
          <c:extLst xmlns:c16r2="http://schemas.microsoft.com/office/drawing/2015/06/chart">
            <c:ext xmlns:c16="http://schemas.microsoft.com/office/drawing/2014/chart" uri="{C3380CC4-5D6E-409C-BE32-E72D297353CC}">
              <c16:uniqueId val="{00000004-0DA4-4E9C-95BE-CBFFAF248342}"/>
            </c:ext>
          </c:extLst>
        </c:ser>
        <c:dLbls>
          <c:showLegendKey val="0"/>
          <c:showVal val="0"/>
          <c:showCatName val="0"/>
          <c:showSerName val="0"/>
          <c:showPercent val="0"/>
          <c:showBubbleSize val="0"/>
        </c:dLbls>
        <c:gapWidth val="219"/>
        <c:axId val="529075232"/>
        <c:axId val="529060000"/>
      </c:barChart>
      <c:catAx>
        <c:axId val="52907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0000"/>
        <c:crosses val="autoZero"/>
        <c:auto val="1"/>
        <c:lblAlgn val="ctr"/>
        <c:lblOffset val="100"/>
        <c:noMultiLvlLbl val="0"/>
      </c:catAx>
      <c:valAx>
        <c:axId val="529060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5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CONTRATOS ELABORADOS OPORTUNAMENTE</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PROCESOS!$D$43:$O$43</c:f>
              <c:numCache>
                <c:formatCode>General</c:formatCode>
                <c:ptCount val="12"/>
                <c:pt idx="2" formatCode="_(* #,##0_);_(* \(#,##0\);_(* &quot;-&quot;??_);_(@_)">
                  <c:v>33</c:v>
                </c:pt>
              </c:numCache>
            </c:numRef>
          </c:val>
          <c:extLst xmlns:c16r2="http://schemas.microsoft.com/office/drawing/2015/06/chart">
            <c:ext xmlns:c16="http://schemas.microsoft.com/office/drawing/2014/chart" uri="{C3380CC4-5D6E-409C-BE32-E72D297353CC}">
              <c16:uniqueId val="{00000004-1C07-4540-B7E3-F60A7DD0A7C3}"/>
            </c:ext>
          </c:extLst>
        </c:ser>
        <c:dLbls>
          <c:showLegendKey val="0"/>
          <c:showVal val="0"/>
          <c:showCatName val="0"/>
          <c:showSerName val="0"/>
          <c:showPercent val="0"/>
          <c:showBubbleSize val="0"/>
        </c:dLbls>
        <c:gapWidth val="219"/>
        <c:axId val="529060544"/>
        <c:axId val="529073056"/>
      </c:barChart>
      <c:catAx>
        <c:axId val="52906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3056"/>
        <c:crosses val="autoZero"/>
        <c:auto val="1"/>
        <c:lblAlgn val="ctr"/>
        <c:lblOffset val="100"/>
        <c:noMultiLvlLbl val="0"/>
      </c:catAx>
      <c:valAx>
        <c:axId val="529073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0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CONTRATOS LIQUIDADOS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PROCESOS!$D$45:$O$45</c:f>
            </c:numRef>
          </c:val>
          <c:extLst xmlns:c16r2="http://schemas.microsoft.com/office/drawing/2015/06/chart">
            <c:ext xmlns:c16="http://schemas.microsoft.com/office/drawing/2014/chart" uri="{C3380CC4-5D6E-409C-BE32-E72D297353CC}">
              <c16:uniqueId val="{00000000-0944-4FD4-A4C4-2EF27871A5BF}"/>
            </c:ext>
          </c:extLst>
        </c:ser>
        <c:dLbls>
          <c:showLegendKey val="0"/>
          <c:showVal val="0"/>
          <c:showCatName val="0"/>
          <c:showSerName val="0"/>
          <c:showPercent val="0"/>
          <c:showBubbleSize val="0"/>
        </c:dLbls>
        <c:gapWidth val="219"/>
        <c:axId val="529061632"/>
        <c:axId val="529072512"/>
      </c:barChart>
      <c:catAx>
        <c:axId val="52906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2512"/>
        <c:crosses val="autoZero"/>
        <c:auto val="1"/>
        <c:lblAlgn val="ctr"/>
        <c:lblOffset val="100"/>
        <c:noMultiLvlLbl val="0"/>
      </c:catAx>
      <c:valAx>
        <c:axId val="529072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1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CONSUMO DE ENERGÍA ELÉCTRICA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Pt>
            <c:idx val="3"/>
            <c:invertIfNegative val="0"/>
            <c:bubble3D val="0"/>
            <c:spPr>
              <a:solidFill>
                <a:srgbClr val="FFC000"/>
              </a:solidFill>
              <a:ln>
                <a:solidFill>
                  <a:srgbClr val="FFC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311D-4BF4-B36B-1C3338CFA173}"/>
              </c:ext>
            </c:extLst>
          </c:dPt>
          <c:dPt>
            <c:idx val="7"/>
            <c:invertIfNegative val="0"/>
            <c:bubble3D val="0"/>
            <c:spPr>
              <a:solidFill>
                <a:srgbClr val="FF0000"/>
              </a:solidFill>
              <a:ln>
                <a:solidFill>
                  <a:srgbClr val="FF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311D-4BF4-B36B-1C3338CFA173}"/>
              </c:ext>
            </c:extLst>
          </c:dPt>
          <c:dLbls>
            <c:dLbl>
              <c:idx val="1"/>
              <c:layout>
                <c:manualLayout>
                  <c:x val="2.7784954950086371E-3"/>
                  <c:y val="-0.1192295126497267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FEE-4704-9081-F4F9CC7899A4}"/>
                </c:ext>
                <c:ext xmlns:c15="http://schemas.microsoft.com/office/drawing/2012/chart" uri="{CE6537A1-D6FC-4f65-9D91-7224C49458BB}"/>
              </c:extLst>
            </c:dLbl>
            <c:dLbl>
              <c:idx val="2"/>
              <c:layout>
                <c:manualLayout>
                  <c:x val="0"/>
                  <c:y val="-7.15384586497694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FEE-4704-9081-F4F9CC7899A4}"/>
                </c:ext>
                <c:ext xmlns:c15="http://schemas.microsoft.com/office/drawing/2012/chart" uri="{CE6537A1-D6FC-4f65-9D91-7224C49458BB}"/>
              </c:extLst>
            </c:dLbl>
            <c:dLbl>
              <c:idx val="4"/>
              <c:layout>
                <c:manualLayout>
                  <c:x val="-5.0938495629310553E-17"/>
                  <c:y val="-3.179487051100866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FEE-4704-9081-F4F9CC7899A4}"/>
                </c:ext>
                <c:ext xmlns:c15="http://schemas.microsoft.com/office/drawing/2012/chart" uri="{CE6537A1-D6FC-4f65-9D91-7224C49458BB}"/>
              </c:extLst>
            </c:dLbl>
            <c:dLbl>
              <c:idx val="5"/>
              <c:layout>
                <c:manualLayout>
                  <c:x val="0"/>
                  <c:y val="-7.948717627752165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FEE-4704-9081-F4F9CC7899A4}"/>
                </c:ext>
                <c:ext xmlns:c15="http://schemas.microsoft.com/office/drawing/2012/chart" uri="{CE6537A1-D6FC-4f65-9D91-7224C49458BB}"/>
              </c:extLst>
            </c:dLbl>
            <c:dLbl>
              <c:idx val="6"/>
              <c:layout>
                <c:manualLayout>
                  <c:x val="2.7784954950086627E-3"/>
                  <c:y val="-6.358974102201732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FEE-4704-9081-F4F9CC7899A4}"/>
                </c:ext>
                <c:ext xmlns:c15="http://schemas.microsoft.com/office/drawing/2012/chart" uri="{CE6537A1-D6FC-4f65-9D91-7224C49458BB}"/>
              </c:extLst>
            </c:dLbl>
            <c:dLbl>
              <c:idx val="11"/>
              <c:layout>
                <c:manualLayout>
                  <c:x val="-1.0187699125862111E-16"/>
                  <c:y val="-9.538461153302597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FEE-4704-9081-F4F9CC7899A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PROCESOS!$D$46:$O$46</c:f>
              <c:numCache>
                <c:formatCode>_(* #,##0_);_(* \(#,##0\);_(* "-"??_);_(@_)</c:formatCode>
                <c:ptCount val="12"/>
                <c:pt idx="0">
                  <c:v>2</c:v>
                </c:pt>
                <c:pt idx="1">
                  <c:v>-16</c:v>
                </c:pt>
                <c:pt idx="2">
                  <c:v>-1</c:v>
                </c:pt>
                <c:pt idx="3">
                  <c:v>12</c:v>
                </c:pt>
              </c:numCache>
            </c:numRef>
          </c:val>
          <c:extLst xmlns:c16r2="http://schemas.microsoft.com/office/drawing/2015/06/chart">
            <c:ext xmlns:c16="http://schemas.microsoft.com/office/drawing/2014/chart" uri="{C3380CC4-5D6E-409C-BE32-E72D297353CC}">
              <c16:uniqueId val="{00000004-B94F-460C-A75F-89CA78121FBD}"/>
            </c:ext>
          </c:extLst>
        </c:ser>
        <c:dLbls>
          <c:showLegendKey val="0"/>
          <c:showVal val="0"/>
          <c:showCatName val="0"/>
          <c:showSerName val="0"/>
          <c:showPercent val="0"/>
          <c:showBubbleSize val="0"/>
        </c:dLbls>
        <c:gapWidth val="219"/>
        <c:axId val="529068160"/>
        <c:axId val="529064896"/>
      </c:barChart>
      <c:catAx>
        <c:axId val="52906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4896"/>
        <c:crosses val="autoZero"/>
        <c:auto val="1"/>
        <c:lblAlgn val="ctr"/>
        <c:lblOffset val="100"/>
        <c:noMultiLvlLbl val="0"/>
      </c:catAx>
      <c:valAx>
        <c:axId val="529064896"/>
        <c:scaling>
          <c:orientation val="minMax"/>
          <c:min val="-15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8160"/>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CONSUMO DE AGUA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92D050"/>
            </a:solidFill>
            <a:ln>
              <a:noFill/>
            </a:ln>
            <a:effectLst/>
            <a:scene3d>
              <a:camera prst="orthographicFront"/>
              <a:lightRig rig="threePt" dir="t"/>
            </a:scene3d>
            <a:sp3d>
              <a:bevelT w="63500" h="63500"/>
            </a:sp3d>
          </c:spPr>
          <c:invertIfNegative val="0"/>
          <c:dPt>
            <c:idx val="0"/>
            <c:invertIfNegative val="0"/>
            <c:bubble3D val="0"/>
            <c:spPr>
              <a:solidFill>
                <a:srgbClr val="FF0000"/>
              </a:solidFill>
              <a:ln>
                <a:no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8C9F-4358-BF13-3DC36C1D79CE}"/>
              </c:ext>
            </c:extLst>
          </c:dPt>
          <c:dPt>
            <c:idx val="1"/>
            <c:invertIfNegative val="0"/>
            <c:bubble3D val="0"/>
            <c:spPr>
              <a:solidFill>
                <a:srgbClr val="92D050"/>
              </a:solidFill>
              <a:ln>
                <a:solidFill>
                  <a:srgbClr val="FFC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4-AFEE-4945-A99E-514EFFC153DD}"/>
              </c:ext>
            </c:extLst>
          </c:dPt>
          <c:dPt>
            <c:idx val="2"/>
            <c:invertIfNegative val="0"/>
            <c:bubble3D val="0"/>
            <c:spPr>
              <a:solidFill>
                <a:srgbClr val="92D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AFEE-4945-A99E-514EFFC153DD}"/>
              </c:ext>
            </c:extLst>
          </c:dPt>
          <c:dPt>
            <c:idx val="3"/>
            <c:invertIfNegative val="0"/>
            <c:bubble3D val="0"/>
            <c:spPr>
              <a:solidFill>
                <a:srgbClr val="FF0000"/>
              </a:solidFill>
              <a:ln>
                <a:solidFill>
                  <a:srgbClr val="FFC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5-AFEE-4945-A99E-514EFFC153DD}"/>
              </c:ext>
            </c:extLst>
          </c:dPt>
          <c:dPt>
            <c:idx val="5"/>
            <c:invertIfNegative val="0"/>
            <c:bubble3D val="0"/>
            <c:spPr>
              <a:solidFill>
                <a:srgbClr val="92D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AFEE-4945-A99E-514EFFC153DD}"/>
              </c:ext>
            </c:extLst>
          </c:dPt>
          <c:dPt>
            <c:idx val="6"/>
            <c:invertIfNegative val="0"/>
            <c:bubble3D val="0"/>
            <c:spPr>
              <a:solidFill>
                <a:srgbClr val="92D050"/>
              </a:solidFill>
              <a:ln>
                <a:solidFill>
                  <a:srgbClr val="FF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AFEE-4945-A99E-514EFFC153DD}"/>
              </c:ext>
            </c:extLst>
          </c:dPt>
          <c:dPt>
            <c:idx val="7"/>
            <c:invertIfNegative val="0"/>
            <c:bubble3D val="0"/>
            <c:spPr>
              <a:solidFill>
                <a:srgbClr val="92D050"/>
              </a:solidFill>
              <a:ln>
                <a:solidFill>
                  <a:srgbClr val="FFC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6-AFEE-4945-A99E-514EFFC153DD}"/>
              </c:ext>
            </c:extLst>
          </c:dPt>
          <c:dPt>
            <c:idx val="8"/>
            <c:invertIfNegative val="0"/>
            <c:bubble3D val="0"/>
            <c:spPr>
              <a:solidFill>
                <a:srgbClr val="92D050"/>
              </a:solidFill>
              <a:ln>
                <a:solidFill>
                  <a:srgbClr val="FFC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4-6D5F-4688-B96A-6E27067F8405}"/>
              </c:ext>
            </c:extLst>
          </c:dPt>
          <c:dPt>
            <c:idx val="9"/>
            <c:invertIfNegative val="0"/>
            <c:bubble3D val="0"/>
            <c:spPr>
              <a:solidFill>
                <a:srgbClr val="92D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6D5F-4688-B96A-6E27067F8405}"/>
              </c:ext>
            </c:extLst>
          </c:dPt>
          <c:dPt>
            <c:idx val="10"/>
            <c:invertIfNegative val="0"/>
            <c:bubble3D val="0"/>
            <c:spPr>
              <a:solidFill>
                <a:srgbClr val="92D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6D5F-4688-B96A-6E27067F8405}"/>
              </c:ext>
            </c:extLst>
          </c:dPt>
          <c:dPt>
            <c:idx val="11"/>
            <c:invertIfNegative val="0"/>
            <c:bubble3D val="0"/>
            <c:spPr>
              <a:solidFill>
                <a:srgbClr val="92D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AFEE-4945-A99E-514EFFC153DD}"/>
              </c:ext>
            </c:extLst>
          </c:dPt>
          <c:dLbls>
            <c:dLbl>
              <c:idx val="8"/>
              <c:layout>
                <c:manualLayout>
                  <c:x val="0"/>
                  <c:y val="-2.38461528832564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D5F-4688-B96A-6E27067F8405}"/>
                </c:ext>
                <c:ext xmlns:c15="http://schemas.microsoft.com/office/drawing/2012/chart" uri="{CE6537A1-D6FC-4f65-9D91-7224C49458BB}"/>
              </c:extLst>
            </c:dLbl>
            <c:dLbl>
              <c:idx val="9"/>
              <c:layout>
                <c:manualLayout>
                  <c:x val="2.7784954950086627E-3"/>
                  <c:y val="-6.358974102201732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D5F-4688-B96A-6E27067F8405}"/>
                </c:ext>
                <c:ext xmlns:c15="http://schemas.microsoft.com/office/drawing/2012/chart" uri="{CE6537A1-D6FC-4f65-9D91-7224C49458BB}"/>
              </c:extLst>
            </c:dLbl>
            <c:dLbl>
              <c:idx val="10"/>
              <c:layout>
                <c:manualLayout>
                  <c:x val="0"/>
                  <c:y val="-6.358974102201732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D5F-4688-B96A-6E27067F840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PROCESOS!$D$47:$O$47</c:f>
              <c:numCache>
                <c:formatCode>_(* #,##0_);_(* \(#,##0\);_(* "-"??_);_(@_)</c:formatCode>
                <c:ptCount val="12"/>
                <c:pt idx="0">
                  <c:v>725</c:v>
                </c:pt>
                <c:pt idx="1">
                  <c:v>-33</c:v>
                </c:pt>
                <c:pt idx="2">
                  <c:v>-68</c:v>
                </c:pt>
                <c:pt idx="3">
                  <c:v>271</c:v>
                </c:pt>
              </c:numCache>
            </c:numRef>
          </c:val>
          <c:extLst xmlns:c16r2="http://schemas.microsoft.com/office/drawing/2015/06/chart">
            <c:ext xmlns:c16="http://schemas.microsoft.com/office/drawing/2014/chart" uri="{C3380CC4-5D6E-409C-BE32-E72D297353CC}">
              <c16:uniqueId val="{00000004-9C8F-497B-BA05-1AD070937640}"/>
            </c:ext>
          </c:extLst>
        </c:ser>
        <c:dLbls>
          <c:showLegendKey val="0"/>
          <c:showVal val="0"/>
          <c:showCatName val="0"/>
          <c:showSerName val="0"/>
          <c:showPercent val="0"/>
          <c:showBubbleSize val="0"/>
        </c:dLbls>
        <c:gapWidth val="219"/>
        <c:axId val="529073600"/>
        <c:axId val="529065440"/>
      </c:barChart>
      <c:catAx>
        <c:axId val="52907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5440"/>
        <c:crosses val="autoZero"/>
        <c:auto val="1"/>
        <c:lblAlgn val="ctr"/>
        <c:lblOffset val="100"/>
        <c:noMultiLvlLbl val="0"/>
      </c:catAx>
      <c:valAx>
        <c:axId val="529065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3600"/>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GENERACIÓN DE RESIDUOS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PROCESOS!$D$48:$O$48</c:f>
              <c:numCache>
                <c:formatCode>_(* #,##0_);_(* \(#,##0\);_(* "-"??_);_(@_)</c:formatCode>
                <c:ptCount val="12"/>
                <c:pt idx="0">
                  <c:v>24</c:v>
                </c:pt>
                <c:pt idx="1">
                  <c:v>0</c:v>
                </c:pt>
                <c:pt idx="2">
                  <c:v>0</c:v>
                </c:pt>
                <c:pt idx="3">
                  <c:v>1</c:v>
                </c:pt>
              </c:numCache>
            </c:numRef>
          </c:val>
          <c:extLst xmlns:c16r2="http://schemas.microsoft.com/office/drawing/2015/06/chart">
            <c:ext xmlns:c16="http://schemas.microsoft.com/office/drawing/2014/chart" uri="{C3380CC4-5D6E-409C-BE32-E72D297353CC}">
              <c16:uniqueId val="{00000004-77F6-4C7F-9E65-D5DC25D33F05}"/>
            </c:ext>
          </c:extLst>
        </c:ser>
        <c:dLbls>
          <c:showLegendKey val="0"/>
          <c:showVal val="0"/>
          <c:showCatName val="0"/>
          <c:showSerName val="0"/>
          <c:showPercent val="0"/>
          <c:showBubbleSize val="0"/>
        </c:dLbls>
        <c:gapWidth val="219"/>
        <c:axId val="529068704"/>
        <c:axId val="529062720"/>
      </c:barChart>
      <c:catAx>
        <c:axId val="52906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2720"/>
        <c:crosses val="autoZero"/>
        <c:auto val="1"/>
        <c:lblAlgn val="ctr"/>
        <c:lblOffset val="100"/>
        <c:noMultiLvlLbl val="0"/>
      </c:catAx>
      <c:valAx>
        <c:axId val="529062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68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MANTENIMIENTOS PREVENTIVOS REALIZADOS A LOS VEHÍCULOS DE LA UPRA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PROCESOS!$D$50:$O$50</c:f>
            </c:numRef>
          </c:val>
          <c:extLst xmlns:c16r2="http://schemas.microsoft.com/office/drawing/2015/06/chart">
            <c:ext xmlns:c16="http://schemas.microsoft.com/office/drawing/2014/chart" uri="{C3380CC4-5D6E-409C-BE32-E72D297353CC}">
              <c16:uniqueId val="{00000004-3458-4385-B418-6BAEF842039A}"/>
            </c:ext>
          </c:extLst>
        </c:ser>
        <c:dLbls>
          <c:showLegendKey val="0"/>
          <c:showVal val="0"/>
          <c:showCatName val="0"/>
          <c:showSerName val="0"/>
          <c:showPercent val="0"/>
          <c:showBubbleSize val="0"/>
        </c:dLbls>
        <c:gapWidth val="219"/>
        <c:axId val="529070880"/>
        <c:axId val="529074688"/>
      </c:barChart>
      <c:catAx>
        <c:axId val="52907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4688"/>
        <c:crosses val="autoZero"/>
        <c:auto val="1"/>
        <c:lblAlgn val="ctr"/>
        <c:lblOffset val="100"/>
        <c:noMultiLvlLbl val="0"/>
      </c:catAx>
      <c:valAx>
        <c:axId val="529074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0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EN LA REVISIÓN DE PROYECTOS DE ACTOS ADMINISTRATIVOS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PROCESOS!$D$9:$O$9</c:f>
            </c:numRef>
          </c:val>
          <c:extLst xmlns:c16r2="http://schemas.microsoft.com/office/drawing/2015/06/chart">
            <c:ext xmlns:c16="http://schemas.microsoft.com/office/drawing/2014/chart" uri="{C3380CC4-5D6E-409C-BE32-E72D297353CC}">
              <c16:uniqueId val="{00000004-1307-4E82-A459-4E5E1981AD13}"/>
            </c:ext>
          </c:extLst>
        </c:ser>
        <c:dLbls>
          <c:showLegendKey val="0"/>
          <c:showVal val="0"/>
          <c:showCatName val="0"/>
          <c:showSerName val="0"/>
          <c:showPercent val="0"/>
          <c:showBubbleSize val="0"/>
        </c:dLbls>
        <c:gapWidth val="219"/>
        <c:axId val="502797104"/>
        <c:axId val="502797648"/>
      </c:barChart>
      <c:catAx>
        <c:axId val="5027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7648"/>
        <c:crosses val="autoZero"/>
        <c:auto val="1"/>
        <c:lblAlgn val="ctr"/>
        <c:lblOffset val="100"/>
        <c:noMultiLvlLbl val="0"/>
      </c:catAx>
      <c:valAx>
        <c:axId val="50279764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7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CONSULTA DE EXPEDIENTES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PROCESOS!$D$51:$O$51</c:f>
              <c:numCache>
                <c:formatCode>General</c:formatCode>
                <c:ptCount val="12"/>
                <c:pt idx="2" formatCode="_(* #,##0_);_(* \(#,##0\);_(* &quot;-&quot;??_);_(@_)">
                  <c:v>0</c:v>
                </c:pt>
              </c:numCache>
            </c:numRef>
          </c:val>
          <c:extLst xmlns:c16r2="http://schemas.microsoft.com/office/drawing/2015/06/chart">
            <c:ext xmlns:c16="http://schemas.microsoft.com/office/drawing/2014/chart" uri="{C3380CC4-5D6E-409C-BE32-E72D297353CC}">
              <c16:uniqueId val="{00000004-38E4-4444-B51A-9A04C62BE868}"/>
            </c:ext>
          </c:extLst>
        </c:ser>
        <c:dLbls>
          <c:showLegendKey val="0"/>
          <c:showVal val="0"/>
          <c:showCatName val="0"/>
          <c:showSerName val="0"/>
          <c:showPercent val="0"/>
          <c:showBubbleSize val="0"/>
        </c:dLbls>
        <c:gapWidth val="219"/>
        <c:axId val="529071968"/>
        <c:axId val="531033072"/>
      </c:barChart>
      <c:catAx>
        <c:axId val="5290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33072"/>
        <c:crosses val="autoZero"/>
        <c:auto val="1"/>
        <c:lblAlgn val="ctr"/>
        <c:lblOffset val="100"/>
        <c:noMultiLvlLbl val="0"/>
      </c:catAx>
      <c:valAx>
        <c:axId val="531033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071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PETICIONES, QUEJAS, RECLAMOS, SUGERENCIAS Y/O DENUNCIAS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C000"/>
            </a:solidFill>
            <a:ln>
              <a:noFill/>
            </a:ln>
            <a:effectLst/>
            <a:scene3d>
              <a:camera prst="orthographicFront"/>
              <a:lightRig rig="threePt" dir="t"/>
            </a:scene3d>
            <a:sp3d>
              <a:bevelT w="63500" h="63500"/>
            </a:sp3d>
          </c:spPr>
          <c:invertIfNegative val="0"/>
          <c:dPt>
            <c:idx val="2"/>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4195-4992-AB24-40096046F6DF}"/>
              </c:ext>
            </c:extLst>
          </c:dPt>
          <c:dPt>
            <c:idx val="5"/>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4195-4992-AB24-40096046F6DF}"/>
              </c:ext>
            </c:extLst>
          </c:dPt>
          <c:dPt>
            <c:idx val="11"/>
            <c:invertIfNegative val="0"/>
            <c:bubble3D val="0"/>
            <c:spPr>
              <a:solidFill>
                <a:srgbClr val="FF000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4195-4992-AB24-40096046F6D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PROCESOS!$D$52:$O$52</c:f>
              <c:numCache>
                <c:formatCode>General</c:formatCode>
                <c:ptCount val="12"/>
                <c:pt idx="2" formatCode="_(* #,##0_);_(* \(#,##0\);_(* &quot;-&quot;??_);_(@_)">
                  <c:v>97</c:v>
                </c:pt>
              </c:numCache>
            </c:numRef>
          </c:val>
          <c:extLst xmlns:c16r2="http://schemas.microsoft.com/office/drawing/2015/06/chart">
            <c:ext xmlns:c16="http://schemas.microsoft.com/office/drawing/2014/chart" uri="{C3380CC4-5D6E-409C-BE32-E72D297353CC}">
              <c16:uniqueId val="{00000004-7987-4B99-8A6D-4155FC44572D}"/>
            </c:ext>
          </c:extLst>
        </c:ser>
        <c:dLbls>
          <c:showLegendKey val="0"/>
          <c:showVal val="0"/>
          <c:showCatName val="0"/>
          <c:showSerName val="0"/>
          <c:showPercent val="0"/>
          <c:showBubbleSize val="0"/>
        </c:dLbls>
        <c:gapWidth val="219"/>
        <c:axId val="531022192"/>
        <c:axId val="531018928"/>
      </c:barChart>
      <c:catAx>
        <c:axId val="53102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18928"/>
        <c:crosses val="autoZero"/>
        <c:auto val="1"/>
        <c:lblAlgn val="ctr"/>
        <c:lblOffset val="100"/>
        <c:noMultiLvlLbl val="0"/>
      </c:catAx>
      <c:valAx>
        <c:axId val="53101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2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COMUNICACIONES OFICIALES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dLbl>
              <c:idx val="2"/>
              <c:tx>
                <c:rich>
                  <a:bodyPr/>
                  <a:lstStyle/>
                  <a:p>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1A3-4A58-B63A-2FA5DC4FE056}"/>
                </c:ext>
                <c:ext xmlns:c15="http://schemas.microsoft.com/office/drawing/2012/chart" uri="{CE6537A1-D6FC-4f65-9D91-7224C49458BB}"/>
              </c:extLst>
            </c:dLbl>
            <c:dLbl>
              <c:idx val="5"/>
              <c:tx>
                <c:rich>
                  <a:bodyPr/>
                  <a:lstStyle/>
                  <a:p>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1A3-4A58-B63A-2FA5DC4FE056}"/>
                </c:ext>
                <c:ext xmlns:c15="http://schemas.microsoft.com/office/drawing/2012/chart" uri="{CE6537A1-D6FC-4f65-9D91-7224C49458BB}"/>
              </c:extLst>
            </c:dLbl>
            <c:dLbl>
              <c:idx val="8"/>
              <c:tx>
                <c:rich>
                  <a:bodyPr/>
                  <a:lstStyle/>
                  <a:p>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1A3-4A58-B63A-2FA5DC4FE05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PROCESOS!$D$53:$O$53</c:f>
              <c:numCache>
                <c:formatCode>General</c:formatCode>
                <c:ptCount val="12"/>
                <c:pt idx="2" formatCode="_(* #,##0_);_(* \(#,##0\);_(* &quot;-&quot;??_);_(@_)">
                  <c:v>85</c:v>
                </c:pt>
              </c:numCache>
            </c:numRef>
          </c:val>
          <c:extLst xmlns:c16r2="http://schemas.microsoft.com/office/drawing/2015/06/chart">
            <c:ext xmlns:c16="http://schemas.microsoft.com/office/drawing/2014/chart" uri="{C3380CC4-5D6E-409C-BE32-E72D297353CC}">
              <c16:uniqueId val="{00000004-D33A-457B-8718-7A596D654E0D}"/>
            </c:ext>
          </c:extLst>
        </c:ser>
        <c:dLbls>
          <c:showLegendKey val="0"/>
          <c:showVal val="0"/>
          <c:showCatName val="0"/>
          <c:showSerName val="0"/>
          <c:showPercent val="0"/>
          <c:showBubbleSize val="0"/>
        </c:dLbls>
        <c:gapWidth val="219"/>
        <c:axId val="531032528"/>
        <c:axId val="531019472"/>
      </c:barChart>
      <c:catAx>
        <c:axId val="53103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19472"/>
        <c:crosses val="autoZero"/>
        <c:auto val="1"/>
        <c:lblAlgn val="ctr"/>
        <c:lblOffset val="100"/>
        <c:noMultiLvlLbl val="0"/>
      </c:catAx>
      <c:valAx>
        <c:axId val="53101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32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DEL PLAN ANUAL DE AUDITORIAS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PROCESOS!$D$54:$O$54</c:f>
              <c:numCache>
                <c:formatCode>General</c:formatCode>
                <c:ptCount val="12"/>
                <c:pt idx="3" formatCode="_(* #,##0_);_(* \(#,##0\);_(* &quot;-&quot;??_);_(@_)">
                  <c:v>100</c:v>
                </c:pt>
              </c:numCache>
            </c:numRef>
          </c:val>
          <c:extLst xmlns:c16r2="http://schemas.microsoft.com/office/drawing/2015/06/chart">
            <c:ext xmlns:c16="http://schemas.microsoft.com/office/drawing/2014/chart" uri="{C3380CC4-5D6E-409C-BE32-E72D297353CC}">
              <c16:uniqueId val="{00000004-A3D3-46DD-AB7B-778150F15B1F}"/>
            </c:ext>
          </c:extLst>
        </c:ser>
        <c:dLbls>
          <c:showLegendKey val="0"/>
          <c:showVal val="0"/>
          <c:showCatName val="0"/>
          <c:showSerName val="0"/>
          <c:showPercent val="0"/>
          <c:showBubbleSize val="0"/>
        </c:dLbls>
        <c:gapWidth val="219"/>
        <c:axId val="531021104"/>
        <c:axId val="531031440"/>
      </c:barChart>
      <c:catAx>
        <c:axId val="53102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31440"/>
        <c:crosses val="autoZero"/>
        <c:auto val="1"/>
        <c:lblAlgn val="ctr"/>
        <c:lblOffset val="100"/>
        <c:noMultiLvlLbl val="0"/>
      </c:catAx>
      <c:valAx>
        <c:axId val="531031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1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OPORTUNIDAD EN LA PRESENTACIÓN DE INFORMES DE SEGUIMIENTO Y EVALUACIÓN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PROCESOS!$D$55:$O$55</c:f>
              <c:numCache>
                <c:formatCode>General</c:formatCode>
                <c:ptCount val="12"/>
                <c:pt idx="3" formatCode="_(* #,##0_);_(* \(#,##0\);_(* &quot;-&quot;??_);_(@_)">
                  <c:v>100</c:v>
                </c:pt>
              </c:numCache>
            </c:numRef>
          </c:val>
          <c:extLst xmlns:c16r2="http://schemas.microsoft.com/office/drawing/2015/06/chart">
            <c:ext xmlns:c16="http://schemas.microsoft.com/office/drawing/2014/chart" uri="{C3380CC4-5D6E-409C-BE32-E72D297353CC}">
              <c16:uniqueId val="{00000004-5F9A-493B-AF43-E6AD43F355E4}"/>
            </c:ext>
          </c:extLst>
        </c:ser>
        <c:dLbls>
          <c:showLegendKey val="0"/>
          <c:showVal val="0"/>
          <c:showCatName val="0"/>
          <c:showSerName val="0"/>
          <c:showPercent val="0"/>
          <c:showBubbleSize val="0"/>
        </c:dLbls>
        <c:gapWidth val="219"/>
        <c:axId val="531023824"/>
        <c:axId val="531028720"/>
      </c:barChart>
      <c:catAx>
        <c:axId val="53102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8720"/>
        <c:crosses val="autoZero"/>
        <c:auto val="1"/>
        <c:lblAlgn val="ctr"/>
        <c:lblOffset val="100"/>
        <c:noMultiLvlLbl val="0"/>
      </c:catAx>
      <c:valAx>
        <c:axId val="531028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3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 DE LOS CRITERIOS APLICABLES A LOS PLANES DE MEJORAMIENTO</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PROCESOS!$D$56:$O$56</c:f>
            </c:numRef>
          </c:val>
          <c:extLst xmlns:c16r2="http://schemas.microsoft.com/office/drawing/2015/06/chart">
            <c:ext xmlns:c16="http://schemas.microsoft.com/office/drawing/2014/chart" uri="{C3380CC4-5D6E-409C-BE32-E72D297353CC}">
              <c16:uniqueId val="{00000004-A13F-4484-BFD9-77FC9B90462B}"/>
            </c:ext>
          </c:extLst>
        </c:ser>
        <c:dLbls>
          <c:showLegendKey val="0"/>
          <c:showVal val="0"/>
          <c:showCatName val="0"/>
          <c:showSerName val="0"/>
          <c:showPercent val="0"/>
          <c:showBubbleSize val="0"/>
        </c:dLbls>
        <c:gapWidth val="219"/>
        <c:axId val="531024368"/>
        <c:axId val="531027088"/>
      </c:barChart>
      <c:catAx>
        <c:axId val="53102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7088"/>
        <c:crosses val="autoZero"/>
        <c:auto val="1"/>
        <c:lblAlgn val="ctr"/>
        <c:lblOffset val="100"/>
        <c:noMultiLvlLbl val="0"/>
      </c:catAx>
      <c:valAx>
        <c:axId val="531027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4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EVALUACIÓN DE AUDITORES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PROCESOS!$D$57:$O$57</c:f>
            </c:numRef>
          </c:val>
          <c:extLst xmlns:c16r2="http://schemas.microsoft.com/office/drawing/2015/06/chart">
            <c:ext xmlns:c16="http://schemas.microsoft.com/office/drawing/2014/chart" uri="{C3380CC4-5D6E-409C-BE32-E72D297353CC}">
              <c16:uniqueId val="{00000004-8840-469C-A2C9-DED040DF579C}"/>
            </c:ext>
          </c:extLst>
        </c:ser>
        <c:dLbls>
          <c:showLegendKey val="0"/>
          <c:showVal val="0"/>
          <c:showCatName val="0"/>
          <c:showSerName val="0"/>
          <c:showPercent val="0"/>
          <c:showBubbleSize val="0"/>
        </c:dLbls>
        <c:gapWidth val="219"/>
        <c:axId val="531030352"/>
        <c:axId val="531031984"/>
      </c:barChart>
      <c:catAx>
        <c:axId val="53103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31984"/>
        <c:crosses val="autoZero"/>
        <c:auto val="1"/>
        <c:lblAlgn val="ctr"/>
        <c:lblOffset val="100"/>
        <c:noMultiLvlLbl val="0"/>
      </c:catAx>
      <c:valAx>
        <c:axId val="531031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30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PROCESOS</a:t>
            </a:r>
            <a:r>
              <a:rPr lang="es-CO" sz="1200" b="1" baseline="0"/>
              <a:t> CONTRACTUALES GESTIONADOS</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C000"/>
            </a:solidFill>
            <a:ln>
              <a:noFill/>
            </a:ln>
            <a:effectLst/>
            <a:scene3d>
              <a:camera prst="orthographicFront"/>
              <a:lightRig rig="threePt" dir="t"/>
            </a:scene3d>
            <a:sp3d>
              <a:bevelT w="63500" h="63500"/>
            </a:sp3d>
          </c:spPr>
          <c:invertIfNegative val="0"/>
          <c:dPt>
            <c:idx val="2"/>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2-3EF9-4570-A471-8811474E4457}"/>
              </c:ext>
            </c:extLst>
          </c:dPt>
          <c:dPt>
            <c:idx val="5"/>
            <c:invertIfNegative val="0"/>
            <c:bubble3D val="0"/>
            <c:spPr>
              <a:solidFill>
                <a:srgbClr val="FF0000"/>
              </a:solidFill>
              <a:ln>
                <a:solidFill>
                  <a:srgbClr val="FF000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3-3EF9-4570-A471-8811474E4457}"/>
              </c:ext>
            </c:extLst>
          </c:dPt>
          <c:dPt>
            <c:idx val="8"/>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1-3EF9-4570-A471-8811474E4457}"/>
              </c:ext>
            </c:extLst>
          </c:dPt>
          <c:dPt>
            <c:idx val="11"/>
            <c:invertIfNegative val="0"/>
            <c:bubble3D val="0"/>
            <c:spPr>
              <a:solidFill>
                <a:srgbClr val="00B050"/>
              </a:solidFill>
              <a:ln>
                <a:solidFill>
                  <a:srgbClr val="00B050"/>
                </a:solidFill>
              </a:ln>
              <a:effectLst/>
              <a:scene3d>
                <a:camera prst="orthographicFront"/>
                <a:lightRig rig="threePt" dir="t"/>
              </a:scene3d>
              <a:sp3d>
                <a:bevelT w="63500" h="63500"/>
              </a:sp3d>
            </c:spPr>
            <c:extLst xmlns:c16r2="http://schemas.microsoft.com/office/drawing/2015/06/chart">
              <c:ext xmlns:c16="http://schemas.microsoft.com/office/drawing/2014/chart" uri="{C3380CC4-5D6E-409C-BE32-E72D297353CC}">
                <c16:uniqueId val="{00000000-3EF9-4570-A471-8811474E4457}"/>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PROCESOS!$D$44:$O$44</c:f>
              <c:numCache>
                <c:formatCode>General</c:formatCode>
                <c:ptCount val="12"/>
                <c:pt idx="2" formatCode="_(* #,##0_);_(* \(#,##0\);_(* &quot;-&quot;??_);_(@_)">
                  <c:v>81</c:v>
                </c:pt>
              </c:numCache>
            </c:numRef>
          </c:val>
          <c:extLst xmlns:c16r2="http://schemas.microsoft.com/office/drawing/2015/06/chart">
            <c:ext xmlns:c16="http://schemas.microsoft.com/office/drawing/2014/chart" uri="{C3380CC4-5D6E-409C-BE32-E72D297353CC}">
              <c16:uniqueId val="{00000004-8644-45E2-86D3-E346DDF1AD1B}"/>
            </c:ext>
          </c:extLst>
        </c:ser>
        <c:dLbls>
          <c:showLegendKey val="0"/>
          <c:showVal val="0"/>
          <c:showCatName val="0"/>
          <c:showSerName val="0"/>
          <c:showPercent val="0"/>
          <c:showBubbleSize val="0"/>
        </c:dLbls>
        <c:gapWidth val="219"/>
        <c:axId val="531018384"/>
        <c:axId val="531020560"/>
      </c:barChart>
      <c:catAx>
        <c:axId val="53101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20560"/>
        <c:crosses val="autoZero"/>
        <c:auto val="1"/>
        <c:lblAlgn val="ctr"/>
        <c:lblOffset val="100"/>
        <c:noMultiLvlLbl val="0"/>
      </c:catAx>
      <c:valAx>
        <c:axId val="531020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1018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CUMPLIMIENTO</a:t>
            </a:r>
            <a:r>
              <a:rPr lang="es-CO" sz="1200" b="1" baseline="0"/>
              <a:t> PLAN ESTRATÉGICO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PROCESOS!$D$7:$O$7</c:f>
            </c:numRef>
          </c:val>
          <c:extLst xmlns:c16r2="http://schemas.microsoft.com/office/drawing/2015/06/chart">
            <c:ext xmlns:c16="http://schemas.microsoft.com/office/drawing/2014/chart" uri="{C3380CC4-5D6E-409C-BE32-E72D297353CC}">
              <c16:uniqueId val="{00000002-1A4B-4CB1-945A-8679FC455792}"/>
            </c:ext>
          </c:extLst>
        </c:ser>
        <c:dLbls>
          <c:dLblPos val="outEnd"/>
          <c:showLegendKey val="0"/>
          <c:showVal val="1"/>
          <c:showCatName val="0"/>
          <c:showSerName val="0"/>
          <c:showPercent val="0"/>
          <c:showBubbleSize val="0"/>
        </c:dLbls>
        <c:gapWidth val="219"/>
        <c:axId val="530844624"/>
        <c:axId val="530825040"/>
      </c:barChart>
      <c:catAx>
        <c:axId val="53084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25040"/>
        <c:crosses val="autoZero"/>
        <c:auto val="1"/>
        <c:lblAlgn val="ctr"/>
        <c:lblOffset val="100"/>
        <c:noMultiLvlLbl val="0"/>
      </c:catAx>
      <c:valAx>
        <c:axId val="53082504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44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MENCIONES DE LA UPRA EN MEDIOS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PROCESOS!$D$23:$O$23</c:f>
            </c:numRef>
          </c:val>
          <c:extLst xmlns:c16r2="http://schemas.microsoft.com/office/drawing/2015/06/chart">
            <c:ext xmlns:c16="http://schemas.microsoft.com/office/drawing/2014/chart" uri="{C3380CC4-5D6E-409C-BE32-E72D297353CC}">
              <c16:uniqueId val="{00000002-CA0A-4BCB-A1B2-247F7671DB3F}"/>
            </c:ext>
          </c:extLst>
        </c:ser>
        <c:dLbls>
          <c:showLegendKey val="0"/>
          <c:showVal val="0"/>
          <c:showCatName val="0"/>
          <c:showSerName val="0"/>
          <c:showPercent val="0"/>
          <c:showBubbleSize val="0"/>
        </c:dLbls>
        <c:gapWidth val="219"/>
        <c:axId val="530815792"/>
        <c:axId val="530821232"/>
      </c:barChart>
      <c:catAx>
        <c:axId val="53081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21232"/>
        <c:crosses val="autoZero"/>
        <c:auto val="1"/>
        <c:lblAlgn val="ctr"/>
        <c:lblOffset val="100"/>
        <c:noMultiLvlLbl val="0"/>
      </c:catAx>
      <c:valAx>
        <c:axId val="53082123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15792"/>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DEMANDAS POR LA CAUSA PRIMARIA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PROCESOS!$D$10:$O$10</c:f>
            </c:numRef>
          </c:val>
          <c:extLst xmlns:c16r2="http://schemas.microsoft.com/office/drawing/2015/06/chart">
            <c:ext xmlns:c16="http://schemas.microsoft.com/office/drawing/2014/chart" uri="{C3380CC4-5D6E-409C-BE32-E72D297353CC}">
              <c16:uniqueId val="{00000000-7E67-4E2A-B408-8B4BFC9EAD90}"/>
            </c:ext>
          </c:extLst>
        </c:ser>
        <c:dLbls>
          <c:dLblPos val="outEnd"/>
          <c:showLegendKey val="0"/>
          <c:showVal val="1"/>
          <c:showCatName val="0"/>
          <c:showSerName val="0"/>
          <c:showPercent val="0"/>
          <c:showBubbleSize val="0"/>
        </c:dLbls>
        <c:gapWidth val="219"/>
        <c:axId val="502798192"/>
        <c:axId val="502792752"/>
      </c:barChart>
      <c:catAx>
        <c:axId val="50279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2752"/>
        <c:crosses val="autoZero"/>
        <c:auto val="1"/>
        <c:lblAlgn val="ctr"/>
        <c:lblOffset val="100"/>
        <c:noMultiLvlLbl val="0"/>
      </c:catAx>
      <c:valAx>
        <c:axId val="502792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8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AVANCE EN LA GENERACIÓN DE PRODUCTOS DEL ÁMBITO TERRITORIAL</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PROCESOS!$D$25:$O$25</c:f>
              <c:numCache>
                <c:formatCode>General</c:formatCode>
                <c:ptCount val="12"/>
                <c:pt idx="2" formatCode="_(* #,##0.0_);_(* \(#,##0.0\);_(* &quot;-&quot;??_);_(@_)">
                  <c:v>97.4</c:v>
                </c:pt>
              </c:numCache>
            </c:numRef>
          </c:val>
          <c:extLst xmlns:c16r2="http://schemas.microsoft.com/office/drawing/2015/06/chart">
            <c:ext xmlns:c16="http://schemas.microsoft.com/office/drawing/2014/chart" uri="{C3380CC4-5D6E-409C-BE32-E72D297353CC}">
              <c16:uniqueId val="{00000000-87D6-4A1A-8225-0DB7C1E855DC}"/>
            </c:ext>
          </c:extLst>
        </c:ser>
        <c:dLbls>
          <c:dLblPos val="outEnd"/>
          <c:showLegendKey val="0"/>
          <c:showVal val="1"/>
          <c:showCatName val="0"/>
          <c:showSerName val="0"/>
          <c:showPercent val="0"/>
          <c:showBubbleSize val="0"/>
        </c:dLbls>
        <c:gapWidth val="219"/>
        <c:axId val="530828848"/>
        <c:axId val="530819600"/>
      </c:barChart>
      <c:catAx>
        <c:axId val="53082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19600"/>
        <c:crosses val="autoZero"/>
        <c:auto val="1"/>
        <c:lblAlgn val="ctr"/>
        <c:lblOffset val="100"/>
        <c:noMultiLvlLbl val="0"/>
      </c:catAx>
      <c:valAx>
        <c:axId val="530819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28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ATENCIÓN DE SOLICITUDES DE BIENES</a:t>
            </a:r>
            <a:r>
              <a:rPr lang="es-CO" sz="1200" b="1" baseline="0"/>
              <a:t> </a:t>
            </a:r>
            <a:r>
              <a:rPr lang="es-CO" sz="1200" b="1"/>
              <a:t>DEVOLUTIVOS Y DE CONSUMO</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PROCESOS!$D$49:$O$49</c:f>
              <c:numCache>
                <c:formatCode>_(* #,##0_);_(* \(#,##0\);_(* "-"??_);_(@_)</c:formatCode>
                <c:ptCount val="12"/>
                <c:pt idx="0">
                  <c:v>100</c:v>
                </c:pt>
                <c:pt idx="1">
                  <c:v>0</c:v>
                </c:pt>
                <c:pt idx="2">
                  <c:v>0</c:v>
                </c:pt>
                <c:pt idx="3">
                  <c:v>100</c:v>
                </c:pt>
              </c:numCache>
            </c:numRef>
          </c:val>
          <c:extLst xmlns:c16r2="http://schemas.microsoft.com/office/drawing/2015/06/chart">
            <c:ext xmlns:c16="http://schemas.microsoft.com/office/drawing/2014/chart" uri="{C3380CC4-5D6E-409C-BE32-E72D297353CC}">
              <c16:uniqueId val="{00000000-1A62-4E63-9DE6-54B8310AD60E}"/>
            </c:ext>
          </c:extLst>
        </c:ser>
        <c:dLbls>
          <c:showLegendKey val="0"/>
          <c:showVal val="0"/>
          <c:showCatName val="0"/>
          <c:showSerName val="0"/>
          <c:showPercent val="0"/>
          <c:showBubbleSize val="0"/>
        </c:dLbls>
        <c:gapWidth val="219"/>
        <c:axId val="530842992"/>
        <c:axId val="530835920"/>
      </c:barChart>
      <c:catAx>
        <c:axId val="5308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35920"/>
        <c:crosses val="autoZero"/>
        <c:auto val="1"/>
        <c:lblAlgn val="ctr"/>
        <c:lblOffset val="100"/>
        <c:noMultiLvlLbl val="0"/>
      </c:catAx>
      <c:valAx>
        <c:axId val="530835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4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NIVEL DE COMPROMISO PRESUPUESTAL</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PROCESOS!$D$32:$O$32</c:f>
            </c:numRef>
          </c:val>
          <c:extLst xmlns:c16r2="http://schemas.microsoft.com/office/drawing/2015/06/chart">
            <c:ext xmlns:c16="http://schemas.microsoft.com/office/drawing/2014/chart" uri="{C3380CC4-5D6E-409C-BE32-E72D297353CC}">
              <c16:uniqueId val="{00000004-88E5-4CC2-B5A3-EF2181EF33FC}"/>
            </c:ext>
          </c:extLst>
        </c:ser>
        <c:dLbls>
          <c:showLegendKey val="0"/>
          <c:showVal val="0"/>
          <c:showCatName val="0"/>
          <c:showSerName val="0"/>
          <c:showPercent val="0"/>
          <c:showBubbleSize val="0"/>
        </c:dLbls>
        <c:gapWidth val="219"/>
        <c:axId val="530843536"/>
        <c:axId val="530814160"/>
      </c:barChart>
      <c:catAx>
        <c:axId val="53084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14160"/>
        <c:crosses val="autoZero"/>
        <c:auto val="1"/>
        <c:lblAlgn val="ctr"/>
        <c:lblOffset val="100"/>
        <c:noMultiLvlLbl val="0"/>
      </c:catAx>
      <c:valAx>
        <c:axId val="530814160"/>
        <c:scaling>
          <c:orientation val="minMax"/>
        </c:scaling>
        <c:delete val="0"/>
        <c:axPos val="l"/>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43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GESTIÓN DE REQUERIMIENTOS DE INFORMACIÓN</a:t>
            </a:r>
          </a:p>
        </c:rich>
      </c:tx>
      <c:overlay val="0"/>
      <c:spPr>
        <a:noFill/>
        <a:ln>
          <a:noFill/>
        </a:ln>
        <a:effectLst/>
      </c:sp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PROCESOS!$D$17:$O$17</c:f>
              <c:numCache>
                <c:formatCode>General</c:formatCode>
                <c:ptCount val="12"/>
                <c:pt idx="2" formatCode="_(* #,##0_);_(* \(#,##0\);_(* &quot;-&quot;??_);_(@_)">
                  <c:v>100</c:v>
                </c:pt>
              </c:numCache>
            </c:numRef>
          </c:val>
          <c:extLst xmlns:c16r2="http://schemas.microsoft.com/office/drawing/2015/06/chart">
            <c:ext xmlns:c16="http://schemas.microsoft.com/office/drawing/2014/chart" uri="{C3380CC4-5D6E-409C-BE32-E72D297353CC}">
              <c16:uniqueId val="{00000007-1527-4DA5-9995-04FC64308385}"/>
            </c:ext>
          </c:extLst>
        </c:ser>
        <c:dLbls>
          <c:showLegendKey val="0"/>
          <c:showVal val="0"/>
          <c:showCatName val="0"/>
          <c:showSerName val="0"/>
          <c:showPercent val="0"/>
          <c:showBubbleSize val="0"/>
        </c:dLbls>
        <c:gapWidth val="219"/>
        <c:axId val="530836464"/>
        <c:axId val="530819056"/>
      </c:barChart>
      <c:catAx>
        <c:axId val="53083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19056"/>
        <c:crosses val="autoZero"/>
        <c:auto val="1"/>
        <c:lblAlgn val="ctr"/>
        <c:lblOffset val="100"/>
        <c:noMultiLvlLbl val="0"/>
      </c:catAx>
      <c:valAx>
        <c:axId val="530819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836464"/>
        <c:crosses val="autoZero"/>
        <c:crossBetween val="between"/>
        <c:majorUnit val="50"/>
      </c:valAx>
    </c:plotArea>
    <c:plotVisOnly val="1"/>
    <c:dispBlanksAs val="gap"/>
    <c:showDLblsOverMax val="0"/>
  </c:chart>
  <c:spPr>
    <a:solidFill>
      <a:schemeClr val="bg1"/>
    </a:solidFill>
    <a:ln w="9525" cap="flat" cmpd="sng" algn="ctr">
      <a:solidFill>
        <a:schemeClr val="bg1">
          <a:lumMod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ALIANZAS ESTRATÉGICAS FORMALIZADAS CON COOPERANTES Y OTROS SECTORES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PROCESOS!$D$11:$O$11</c:f>
            </c:numRef>
          </c:val>
          <c:extLst xmlns:c16r2="http://schemas.microsoft.com/office/drawing/2015/06/chart">
            <c:ext xmlns:c16="http://schemas.microsoft.com/office/drawing/2014/chart" uri="{C3380CC4-5D6E-409C-BE32-E72D297353CC}">
              <c16:uniqueId val="{00000004-083B-4753-A088-C6FFBC5ED562}"/>
            </c:ext>
          </c:extLst>
        </c:ser>
        <c:dLbls>
          <c:showLegendKey val="0"/>
          <c:showVal val="0"/>
          <c:showCatName val="0"/>
          <c:showSerName val="0"/>
          <c:showPercent val="0"/>
          <c:showBubbleSize val="0"/>
        </c:dLbls>
        <c:gapWidth val="219"/>
        <c:axId val="502793296"/>
        <c:axId val="502793840"/>
      </c:barChart>
      <c:catAx>
        <c:axId val="50279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3840"/>
        <c:crosses val="autoZero"/>
        <c:auto val="1"/>
        <c:lblAlgn val="ctr"/>
        <c:lblOffset val="100"/>
        <c:noMultiLvlLbl val="0"/>
      </c:catAx>
      <c:valAx>
        <c:axId val="50279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3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ESPECIFICACIONES TÉCNICAS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PROCESOS!$D$12:$O$12</c:f>
              <c:numCache>
                <c:formatCode>_(* #,##0_);_(* \(#,##0\);_(* "-"??_);_(@_)</c:formatCode>
                <c:ptCount val="12"/>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4-36B4-42E6-A5A2-65ACECB45BAB}"/>
            </c:ext>
          </c:extLst>
        </c:ser>
        <c:dLbls>
          <c:showLegendKey val="0"/>
          <c:showVal val="0"/>
          <c:showCatName val="0"/>
          <c:showSerName val="0"/>
          <c:showPercent val="0"/>
          <c:showBubbleSize val="0"/>
        </c:dLbls>
        <c:gapWidth val="219"/>
        <c:axId val="502802000"/>
        <c:axId val="502792208"/>
      </c:barChart>
      <c:catAx>
        <c:axId val="50280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2208"/>
        <c:crosses val="autoZero"/>
        <c:auto val="1"/>
        <c:lblAlgn val="ctr"/>
        <c:lblOffset val="100"/>
        <c:noMultiLvlLbl val="0"/>
      </c:catAx>
      <c:valAx>
        <c:axId val="5027922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80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METADATOS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solidFill>
                <a:srgbClr val="00B05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PROCESOS!$D$13:$O$13</c:f>
              <c:numCache>
                <c:formatCode>_(* #,##0_);_(* \(#,##0\);_(* "-"??_);_(@_)</c:formatCode>
                <c:ptCount val="12"/>
                <c:pt idx="0">
                  <c:v>0</c:v>
                </c:pt>
                <c:pt idx="1">
                  <c:v>0</c:v>
                </c:pt>
                <c:pt idx="2">
                  <c:v>0</c:v>
                </c:pt>
                <c:pt idx="3">
                  <c:v>100</c:v>
                </c:pt>
              </c:numCache>
            </c:numRef>
          </c:val>
          <c:extLst xmlns:c16r2="http://schemas.microsoft.com/office/drawing/2015/06/chart">
            <c:ext xmlns:c16="http://schemas.microsoft.com/office/drawing/2014/chart" uri="{C3380CC4-5D6E-409C-BE32-E72D297353CC}">
              <c16:uniqueId val="{00000004-A9EE-413A-A325-454B78D26851}"/>
            </c:ext>
          </c:extLst>
        </c:ser>
        <c:dLbls>
          <c:showLegendKey val="0"/>
          <c:showVal val="0"/>
          <c:showCatName val="0"/>
          <c:showSerName val="0"/>
          <c:showPercent val="0"/>
          <c:showBubbleSize val="0"/>
        </c:dLbls>
        <c:gapWidth val="219"/>
        <c:axId val="502788944"/>
        <c:axId val="502803088"/>
      </c:barChart>
      <c:catAx>
        <c:axId val="50278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803088"/>
        <c:crosses val="autoZero"/>
        <c:auto val="1"/>
        <c:lblAlgn val="ctr"/>
        <c:lblOffset val="100"/>
        <c:noMultiLvlLbl val="0"/>
      </c:catAx>
      <c:valAx>
        <c:axId val="50280308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8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REPOSITORIO DE INFORMACIÓN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C000"/>
            </a:solidFill>
            <a:ln>
              <a:solidFill>
                <a:srgbClr val="FFC000"/>
              </a:solidFill>
            </a:ln>
            <a:effectLst/>
            <a:scene3d>
              <a:camera prst="orthographicFront"/>
              <a:lightRig rig="threePt" dir="t"/>
            </a:scene3d>
            <a:sp3d>
              <a:bevelT w="635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PROCESOS!$D$4:$O$4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PROCESOS!$D$14:$O$14</c:f>
              <c:numCache>
                <c:formatCode>_(* #,##0_);_(* \(#,##0\);_(* "-"??_);_(@_)</c:formatCode>
                <c:ptCount val="12"/>
                <c:pt idx="1">
                  <c:v>0</c:v>
                </c:pt>
                <c:pt idx="3">
                  <c:v>97</c:v>
                </c:pt>
              </c:numCache>
            </c:numRef>
          </c:val>
          <c:extLst xmlns:c16r2="http://schemas.microsoft.com/office/drawing/2015/06/chart">
            <c:ext xmlns:c16="http://schemas.microsoft.com/office/drawing/2014/chart" uri="{C3380CC4-5D6E-409C-BE32-E72D297353CC}">
              <c16:uniqueId val="{00000002-B399-472D-A9F5-6E76CDE7286E}"/>
            </c:ext>
          </c:extLst>
        </c:ser>
        <c:dLbls>
          <c:showLegendKey val="0"/>
          <c:showVal val="0"/>
          <c:showCatName val="0"/>
          <c:showSerName val="0"/>
          <c:showPercent val="0"/>
          <c:showBubbleSize val="0"/>
        </c:dLbls>
        <c:gapWidth val="219"/>
        <c:axId val="502799824"/>
        <c:axId val="502802544"/>
      </c:barChart>
      <c:catAx>
        <c:axId val="5027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802544"/>
        <c:crosses val="autoZero"/>
        <c:auto val="1"/>
        <c:lblAlgn val="ctr"/>
        <c:lblOffset val="100"/>
        <c:noMultiLvlLbl val="0"/>
      </c:catAx>
      <c:valAx>
        <c:axId val="5028025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279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editAs="oneCell">
    <xdr:from>
      <xdr:col>0</xdr:col>
      <xdr:colOff>1673225</xdr:colOff>
      <xdr:row>0</xdr:row>
      <xdr:rowOff>115360</xdr:rowOff>
    </xdr:from>
    <xdr:to>
      <xdr:col>1</xdr:col>
      <xdr:colOff>1867957</xdr:colOff>
      <xdr:row>2</xdr:row>
      <xdr:rowOff>358776</xdr:rowOff>
    </xdr:to>
    <xdr:pic>
      <xdr:nvPicPr>
        <xdr:cNvPr id="2" name="Imagen 1" descr="C:\Users\ADMIN\AppData\Local\Microsoft\Windows\Temporary Internet Files\Content.Outlook\II0ZZWYG\logo upra.pn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225" y="115360"/>
          <a:ext cx="2448982" cy="116416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514349</xdr:colOff>
      <xdr:row>0</xdr:row>
      <xdr:rowOff>47624</xdr:rowOff>
    </xdr:from>
    <xdr:to>
      <xdr:col>2</xdr:col>
      <xdr:colOff>657224</xdr:colOff>
      <xdr:row>2</xdr:row>
      <xdr:rowOff>295274</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49" y="47624"/>
          <a:ext cx="1609725" cy="7334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1673225</xdr:colOff>
      <xdr:row>0</xdr:row>
      <xdr:rowOff>115360</xdr:rowOff>
    </xdr:from>
    <xdr:to>
      <xdr:col>2</xdr:col>
      <xdr:colOff>570969</xdr:colOff>
      <xdr:row>2</xdr:row>
      <xdr:rowOff>418307</xdr:rowOff>
    </xdr:to>
    <xdr:pic>
      <xdr:nvPicPr>
        <xdr:cNvPr id="2" name="Imagen 1" descr="C:\Users\ADMIN\AppData\Local\Microsoft\Windows\Temporary Internet Files\Content.Outlook\II0ZZWYG\logo upra.png">
          <a:extLst>
            <a:ext uri="{FF2B5EF4-FFF2-40B4-BE49-F238E27FC236}">
              <a16:creationId xmlns="" xmlns:a16="http://schemas.microsoft.com/office/drawing/2014/main" id="{03968F5E-7388-4C2C-959B-80B6E8B043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225" y="115360"/>
          <a:ext cx="2523594" cy="12173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475811</xdr:colOff>
      <xdr:row>3</xdr:row>
      <xdr:rowOff>1410184</xdr:rowOff>
    </xdr:from>
    <xdr:to>
      <xdr:col>24</xdr:col>
      <xdr:colOff>577207</xdr:colOff>
      <xdr:row>4</xdr:row>
      <xdr:rowOff>1589403</xdr:rowOff>
    </xdr:to>
    <xdr:graphicFrame macro="">
      <xdr:nvGraphicFramePr>
        <xdr:cNvPr id="2" name="Gráfico 1">
          <a:extLst>
            <a:ext uri="{FF2B5EF4-FFF2-40B4-BE49-F238E27FC236}">
              <a16:creationId xmlns="" xmlns:a16="http://schemas.microsoft.com/office/drawing/2014/main" id="{7A70CE3F-18D1-4ECF-96C0-915C0B302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472738</xdr:colOff>
      <xdr:row>5</xdr:row>
      <xdr:rowOff>0</xdr:rowOff>
    </xdr:from>
    <xdr:to>
      <xdr:col>24</xdr:col>
      <xdr:colOff>574134</xdr:colOff>
      <xdr:row>5</xdr:row>
      <xdr:rowOff>1597742</xdr:rowOff>
    </xdr:to>
    <xdr:graphicFrame macro="">
      <xdr:nvGraphicFramePr>
        <xdr:cNvPr id="3" name="Gráfico 2">
          <a:extLst>
            <a:ext uri="{FF2B5EF4-FFF2-40B4-BE49-F238E27FC236}">
              <a16:creationId xmlns="" xmlns:a16="http://schemas.microsoft.com/office/drawing/2014/main" id="{6CC4630F-96D3-4055-A33D-17FA92A6F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7</xdr:row>
      <xdr:rowOff>0</xdr:rowOff>
    </xdr:from>
    <xdr:to>
      <xdr:col>24</xdr:col>
      <xdr:colOff>577646</xdr:colOff>
      <xdr:row>7</xdr:row>
      <xdr:rowOff>1597742</xdr:rowOff>
    </xdr:to>
    <xdr:graphicFrame macro="">
      <xdr:nvGraphicFramePr>
        <xdr:cNvPr id="4" name="Gráfico 3">
          <a:extLst>
            <a:ext uri="{FF2B5EF4-FFF2-40B4-BE49-F238E27FC236}">
              <a16:creationId xmlns="" xmlns:a16="http://schemas.microsoft.com/office/drawing/2014/main" id="{4AD8E3C7-FB88-4CDA-B936-4C8D93939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8</xdr:row>
      <xdr:rowOff>0</xdr:rowOff>
    </xdr:from>
    <xdr:to>
      <xdr:col>24</xdr:col>
      <xdr:colOff>577646</xdr:colOff>
      <xdr:row>8</xdr:row>
      <xdr:rowOff>1597742</xdr:rowOff>
    </xdr:to>
    <xdr:graphicFrame macro="">
      <xdr:nvGraphicFramePr>
        <xdr:cNvPr id="5" name="Gráfico 4">
          <a:extLst>
            <a:ext uri="{FF2B5EF4-FFF2-40B4-BE49-F238E27FC236}">
              <a16:creationId xmlns="" xmlns:a16="http://schemas.microsoft.com/office/drawing/2014/main" id="{B2957750-0AAF-48A9-A26B-463F615FD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9</xdr:row>
      <xdr:rowOff>0</xdr:rowOff>
    </xdr:from>
    <xdr:to>
      <xdr:col>24</xdr:col>
      <xdr:colOff>577646</xdr:colOff>
      <xdr:row>9</xdr:row>
      <xdr:rowOff>1597742</xdr:rowOff>
    </xdr:to>
    <xdr:graphicFrame macro="">
      <xdr:nvGraphicFramePr>
        <xdr:cNvPr id="6" name="Gráfico 5">
          <a:extLst>
            <a:ext uri="{FF2B5EF4-FFF2-40B4-BE49-F238E27FC236}">
              <a16:creationId xmlns="" xmlns:a16="http://schemas.microsoft.com/office/drawing/2014/main" id="{05F4DA7E-AC1F-4909-AC50-01481C4EC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10</xdr:row>
      <xdr:rowOff>0</xdr:rowOff>
    </xdr:from>
    <xdr:to>
      <xdr:col>24</xdr:col>
      <xdr:colOff>577646</xdr:colOff>
      <xdr:row>10</xdr:row>
      <xdr:rowOff>1597742</xdr:rowOff>
    </xdr:to>
    <xdr:graphicFrame macro="">
      <xdr:nvGraphicFramePr>
        <xdr:cNvPr id="7" name="Gráfico 6">
          <a:extLst>
            <a:ext uri="{FF2B5EF4-FFF2-40B4-BE49-F238E27FC236}">
              <a16:creationId xmlns="" xmlns:a16="http://schemas.microsoft.com/office/drawing/2014/main" id="{274F4940-1316-414D-9F63-4AFE7C316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11</xdr:row>
      <xdr:rowOff>0</xdr:rowOff>
    </xdr:from>
    <xdr:to>
      <xdr:col>24</xdr:col>
      <xdr:colOff>577646</xdr:colOff>
      <xdr:row>11</xdr:row>
      <xdr:rowOff>1597742</xdr:rowOff>
    </xdr:to>
    <xdr:graphicFrame macro="">
      <xdr:nvGraphicFramePr>
        <xdr:cNvPr id="8" name="Gráfico 7">
          <a:extLst>
            <a:ext uri="{FF2B5EF4-FFF2-40B4-BE49-F238E27FC236}">
              <a16:creationId xmlns="" xmlns:a16="http://schemas.microsoft.com/office/drawing/2014/main" id="{5CCA6AD0-8E59-461A-B10F-49D0C1E78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12</xdr:row>
      <xdr:rowOff>0</xdr:rowOff>
    </xdr:from>
    <xdr:to>
      <xdr:col>24</xdr:col>
      <xdr:colOff>577646</xdr:colOff>
      <xdr:row>12</xdr:row>
      <xdr:rowOff>1597742</xdr:rowOff>
    </xdr:to>
    <xdr:graphicFrame macro="">
      <xdr:nvGraphicFramePr>
        <xdr:cNvPr id="9" name="Gráfico 8">
          <a:extLst>
            <a:ext uri="{FF2B5EF4-FFF2-40B4-BE49-F238E27FC236}">
              <a16:creationId xmlns="" xmlns:a16="http://schemas.microsoft.com/office/drawing/2014/main" id="{66CC8F82-A00E-4F3D-86EC-23583230D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0</xdr:colOff>
      <xdr:row>13</xdr:row>
      <xdr:rowOff>0</xdr:rowOff>
    </xdr:from>
    <xdr:to>
      <xdr:col>24</xdr:col>
      <xdr:colOff>577646</xdr:colOff>
      <xdr:row>13</xdr:row>
      <xdr:rowOff>1597742</xdr:rowOff>
    </xdr:to>
    <xdr:graphicFrame macro="">
      <xdr:nvGraphicFramePr>
        <xdr:cNvPr id="10" name="Gráfico 9">
          <a:extLst>
            <a:ext uri="{FF2B5EF4-FFF2-40B4-BE49-F238E27FC236}">
              <a16:creationId xmlns="" xmlns:a16="http://schemas.microsoft.com/office/drawing/2014/main" id="{027CF77D-07C3-4BBE-A1C2-68803B614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14</xdr:row>
      <xdr:rowOff>0</xdr:rowOff>
    </xdr:from>
    <xdr:to>
      <xdr:col>24</xdr:col>
      <xdr:colOff>577646</xdr:colOff>
      <xdr:row>14</xdr:row>
      <xdr:rowOff>1597742</xdr:rowOff>
    </xdr:to>
    <xdr:graphicFrame macro="">
      <xdr:nvGraphicFramePr>
        <xdr:cNvPr id="11" name="Gráfico 10">
          <a:extLst>
            <a:ext uri="{FF2B5EF4-FFF2-40B4-BE49-F238E27FC236}">
              <a16:creationId xmlns="" xmlns:a16="http://schemas.microsoft.com/office/drawing/2014/main" id="{2AE8AD98-BC12-40C1-AA44-E4222B40B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0</xdr:colOff>
      <xdr:row>15</xdr:row>
      <xdr:rowOff>0</xdr:rowOff>
    </xdr:from>
    <xdr:to>
      <xdr:col>24</xdr:col>
      <xdr:colOff>577646</xdr:colOff>
      <xdr:row>15</xdr:row>
      <xdr:rowOff>1597742</xdr:rowOff>
    </xdr:to>
    <xdr:graphicFrame macro="">
      <xdr:nvGraphicFramePr>
        <xdr:cNvPr id="12" name="Gráfico 11">
          <a:extLst>
            <a:ext uri="{FF2B5EF4-FFF2-40B4-BE49-F238E27FC236}">
              <a16:creationId xmlns="" xmlns:a16="http://schemas.microsoft.com/office/drawing/2014/main" id="{725CC259-933B-4C3C-9369-C21D32E03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0</xdr:colOff>
      <xdr:row>17</xdr:row>
      <xdr:rowOff>0</xdr:rowOff>
    </xdr:from>
    <xdr:to>
      <xdr:col>24</xdr:col>
      <xdr:colOff>577646</xdr:colOff>
      <xdr:row>17</xdr:row>
      <xdr:rowOff>1597742</xdr:rowOff>
    </xdr:to>
    <xdr:graphicFrame macro="">
      <xdr:nvGraphicFramePr>
        <xdr:cNvPr id="13" name="Gráfico 12">
          <a:extLst>
            <a:ext uri="{FF2B5EF4-FFF2-40B4-BE49-F238E27FC236}">
              <a16:creationId xmlns="" xmlns:a16="http://schemas.microsoft.com/office/drawing/2014/main" id="{1476A93A-DA58-4A8D-9FF8-7ABB92158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18</xdr:row>
      <xdr:rowOff>0</xdr:rowOff>
    </xdr:from>
    <xdr:to>
      <xdr:col>24</xdr:col>
      <xdr:colOff>577646</xdr:colOff>
      <xdr:row>18</xdr:row>
      <xdr:rowOff>1597742</xdr:rowOff>
    </xdr:to>
    <xdr:graphicFrame macro="">
      <xdr:nvGraphicFramePr>
        <xdr:cNvPr id="14" name="Gráfico 13">
          <a:extLst>
            <a:ext uri="{FF2B5EF4-FFF2-40B4-BE49-F238E27FC236}">
              <a16:creationId xmlns="" xmlns:a16="http://schemas.microsoft.com/office/drawing/2014/main" id="{91F75A34-F8B6-4E7C-8782-D4E0F1C1A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0</xdr:colOff>
      <xdr:row>19</xdr:row>
      <xdr:rowOff>0</xdr:rowOff>
    </xdr:from>
    <xdr:to>
      <xdr:col>24</xdr:col>
      <xdr:colOff>577646</xdr:colOff>
      <xdr:row>19</xdr:row>
      <xdr:rowOff>1597742</xdr:rowOff>
    </xdr:to>
    <xdr:graphicFrame macro="">
      <xdr:nvGraphicFramePr>
        <xdr:cNvPr id="15" name="Gráfico 14">
          <a:extLst>
            <a:ext uri="{FF2B5EF4-FFF2-40B4-BE49-F238E27FC236}">
              <a16:creationId xmlns="" xmlns:a16="http://schemas.microsoft.com/office/drawing/2014/main" id="{71CB0C96-7D44-4774-B027-D19DD06CB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20</xdr:row>
      <xdr:rowOff>0</xdr:rowOff>
    </xdr:from>
    <xdr:to>
      <xdr:col>24</xdr:col>
      <xdr:colOff>577646</xdr:colOff>
      <xdr:row>20</xdr:row>
      <xdr:rowOff>1597742</xdr:rowOff>
    </xdr:to>
    <xdr:graphicFrame macro="">
      <xdr:nvGraphicFramePr>
        <xdr:cNvPr id="16" name="Gráfico 15">
          <a:extLst>
            <a:ext uri="{FF2B5EF4-FFF2-40B4-BE49-F238E27FC236}">
              <a16:creationId xmlns="" xmlns:a16="http://schemas.microsoft.com/office/drawing/2014/main" id="{960201EF-F072-4576-B375-3D18CC4A1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0</xdr:colOff>
      <xdr:row>21</xdr:row>
      <xdr:rowOff>0</xdr:rowOff>
    </xdr:from>
    <xdr:to>
      <xdr:col>24</xdr:col>
      <xdr:colOff>577646</xdr:colOff>
      <xdr:row>21</xdr:row>
      <xdr:rowOff>1597742</xdr:rowOff>
    </xdr:to>
    <xdr:graphicFrame macro="">
      <xdr:nvGraphicFramePr>
        <xdr:cNvPr id="17" name="Gráfico 16">
          <a:extLst>
            <a:ext uri="{FF2B5EF4-FFF2-40B4-BE49-F238E27FC236}">
              <a16:creationId xmlns="" xmlns:a16="http://schemas.microsoft.com/office/drawing/2014/main" id="{4D41F7AC-023E-4DF8-A9E8-E8DC32ACB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23</xdr:row>
      <xdr:rowOff>0</xdr:rowOff>
    </xdr:from>
    <xdr:to>
      <xdr:col>24</xdr:col>
      <xdr:colOff>577646</xdr:colOff>
      <xdr:row>23</xdr:row>
      <xdr:rowOff>1597742</xdr:rowOff>
    </xdr:to>
    <xdr:graphicFrame macro="">
      <xdr:nvGraphicFramePr>
        <xdr:cNvPr id="18" name="Gráfico 17">
          <a:extLst>
            <a:ext uri="{FF2B5EF4-FFF2-40B4-BE49-F238E27FC236}">
              <a16:creationId xmlns="" xmlns:a16="http://schemas.microsoft.com/office/drawing/2014/main" id="{E961FC14-B1F7-4286-BC1C-FFB51417CA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0</xdr:colOff>
      <xdr:row>25</xdr:row>
      <xdr:rowOff>0</xdr:rowOff>
    </xdr:from>
    <xdr:to>
      <xdr:col>24</xdr:col>
      <xdr:colOff>577646</xdr:colOff>
      <xdr:row>25</xdr:row>
      <xdr:rowOff>1597742</xdr:rowOff>
    </xdr:to>
    <xdr:graphicFrame macro="">
      <xdr:nvGraphicFramePr>
        <xdr:cNvPr id="19" name="Gráfico 18">
          <a:extLst>
            <a:ext uri="{FF2B5EF4-FFF2-40B4-BE49-F238E27FC236}">
              <a16:creationId xmlns="" xmlns:a16="http://schemas.microsoft.com/office/drawing/2014/main" id="{8D3C531A-F39B-41C6-821B-85B5A6F783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26</xdr:row>
      <xdr:rowOff>0</xdr:rowOff>
    </xdr:from>
    <xdr:to>
      <xdr:col>24</xdr:col>
      <xdr:colOff>577646</xdr:colOff>
      <xdr:row>26</xdr:row>
      <xdr:rowOff>1597742</xdr:rowOff>
    </xdr:to>
    <xdr:graphicFrame macro="">
      <xdr:nvGraphicFramePr>
        <xdr:cNvPr id="20" name="Gráfico 19">
          <a:extLst>
            <a:ext uri="{FF2B5EF4-FFF2-40B4-BE49-F238E27FC236}">
              <a16:creationId xmlns="" xmlns:a16="http://schemas.microsoft.com/office/drawing/2014/main" id="{182F4804-72F2-4ADE-9D38-69A1599A6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0</xdr:colOff>
      <xdr:row>27</xdr:row>
      <xdr:rowOff>0</xdr:rowOff>
    </xdr:from>
    <xdr:to>
      <xdr:col>24</xdr:col>
      <xdr:colOff>577646</xdr:colOff>
      <xdr:row>27</xdr:row>
      <xdr:rowOff>1597742</xdr:rowOff>
    </xdr:to>
    <xdr:graphicFrame macro="">
      <xdr:nvGraphicFramePr>
        <xdr:cNvPr id="21" name="Gráfico 20">
          <a:extLst>
            <a:ext uri="{FF2B5EF4-FFF2-40B4-BE49-F238E27FC236}">
              <a16:creationId xmlns="" xmlns:a16="http://schemas.microsoft.com/office/drawing/2014/main" id="{B6EC8F54-699D-4012-941D-7FDF3FBEB1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28</xdr:row>
      <xdr:rowOff>0</xdr:rowOff>
    </xdr:from>
    <xdr:to>
      <xdr:col>24</xdr:col>
      <xdr:colOff>577646</xdr:colOff>
      <xdr:row>28</xdr:row>
      <xdr:rowOff>1597742</xdr:rowOff>
    </xdr:to>
    <xdr:graphicFrame macro="">
      <xdr:nvGraphicFramePr>
        <xdr:cNvPr id="22" name="Gráfico 21">
          <a:extLst>
            <a:ext uri="{FF2B5EF4-FFF2-40B4-BE49-F238E27FC236}">
              <a16:creationId xmlns="" xmlns:a16="http://schemas.microsoft.com/office/drawing/2014/main" id="{6AA4768D-344E-4913-8AD7-179447A14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0</xdr:colOff>
      <xdr:row>29</xdr:row>
      <xdr:rowOff>0</xdr:rowOff>
    </xdr:from>
    <xdr:to>
      <xdr:col>24</xdr:col>
      <xdr:colOff>577646</xdr:colOff>
      <xdr:row>29</xdr:row>
      <xdr:rowOff>1597742</xdr:rowOff>
    </xdr:to>
    <xdr:graphicFrame macro="">
      <xdr:nvGraphicFramePr>
        <xdr:cNvPr id="23" name="Gráfico 22">
          <a:extLst>
            <a:ext uri="{FF2B5EF4-FFF2-40B4-BE49-F238E27FC236}">
              <a16:creationId xmlns="" xmlns:a16="http://schemas.microsoft.com/office/drawing/2014/main" id="{A7ABCE40-B3A3-41DA-8EA8-CD5AC8F14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30</xdr:row>
      <xdr:rowOff>0</xdr:rowOff>
    </xdr:from>
    <xdr:to>
      <xdr:col>24</xdr:col>
      <xdr:colOff>577646</xdr:colOff>
      <xdr:row>30</xdr:row>
      <xdr:rowOff>1597742</xdr:rowOff>
    </xdr:to>
    <xdr:graphicFrame macro="">
      <xdr:nvGraphicFramePr>
        <xdr:cNvPr id="24" name="Gráfico 23">
          <a:extLst>
            <a:ext uri="{FF2B5EF4-FFF2-40B4-BE49-F238E27FC236}">
              <a16:creationId xmlns="" xmlns:a16="http://schemas.microsoft.com/office/drawing/2014/main" id="{3B3FE5DF-E673-4847-833A-8E2A1BF0B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0</xdr:colOff>
      <xdr:row>32</xdr:row>
      <xdr:rowOff>0</xdr:rowOff>
    </xdr:from>
    <xdr:to>
      <xdr:col>24</xdr:col>
      <xdr:colOff>577646</xdr:colOff>
      <xdr:row>32</xdr:row>
      <xdr:rowOff>1597742</xdr:rowOff>
    </xdr:to>
    <xdr:graphicFrame macro="">
      <xdr:nvGraphicFramePr>
        <xdr:cNvPr id="25" name="Gráfico 24">
          <a:extLst>
            <a:ext uri="{FF2B5EF4-FFF2-40B4-BE49-F238E27FC236}">
              <a16:creationId xmlns="" xmlns:a16="http://schemas.microsoft.com/office/drawing/2014/main" id="{15F65650-E489-48ED-99BF-DE4173A03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33</xdr:row>
      <xdr:rowOff>0</xdr:rowOff>
    </xdr:from>
    <xdr:to>
      <xdr:col>24</xdr:col>
      <xdr:colOff>577646</xdr:colOff>
      <xdr:row>33</xdr:row>
      <xdr:rowOff>1597742</xdr:rowOff>
    </xdr:to>
    <xdr:graphicFrame macro="">
      <xdr:nvGraphicFramePr>
        <xdr:cNvPr id="26" name="Gráfico 25">
          <a:extLst>
            <a:ext uri="{FF2B5EF4-FFF2-40B4-BE49-F238E27FC236}">
              <a16:creationId xmlns="" xmlns:a16="http://schemas.microsoft.com/office/drawing/2014/main" id="{093A930A-6190-4D98-B676-0838BAE649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16</xdr:col>
      <xdr:colOff>0</xdr:colOff>
      <xdr:row>34</xdr:row>
      <xdr:rowOff>0</xdr:rowOff>
    </xdr:from>
    <xdr:to>
      <xdr:col>24</xdr:col>
      <xdr:colOff>577646</xdr:colOff>
      <xdr:row>34</xdr:row>
      <xdr:rowOff>1597742</xdr:rowOff>
    </xdr:to>
    <xdr:graphicFrame macro="">
      <xdr:nvGraphicFramePr>
        <xdr:cNvPr id="27" name="Gráfico 26">
          <a:extLst>
            <a:ext uri="{FF2B5EF4-FFF2-40B4-BE49-F238E27FC236}">
              <a16:creationId xmlns="" xmlns:a16="http://schemas.microsoft.com/office/drawing/2014/main" id="{AE982736-A4C2-4C7B-9A5C-0E52D787D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35</xdr:row>
      <xdr:rowOff>0</xdr:rowOff>
    </xdr:from>
    <xdr:to>
      <xdr:col>24</xdr:col>
      <xdr:colOff>577646</xdr:colOff>
      <xdr:row>35</xdr:row>
      <xdr:rowOff>1597742</xdr:rowOff>
    </xdr:to>
    <xdr:graphicFrame macro="">
      <xdr:nvGraphicFramePr>
        <xdr:cNvPr id="28" name="Gráfico 27">
          <a:extLst>
            <a:ext uri="{FF2B5EF4-FFF2-40B4-BE49-F238E27FC236}">
              <a16:creationId xmlns="" xmlns:a16="http://schemas.microsoft.com/office/drawing/2014/main" id="{DBA6F91D-BE47-482E-960A-DAF6564519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16</xdr:col>
      <xdr:colOff>0</xdr:colOff>
      <xdr:row>36</xdr:row>
      <xdr:rowOff>0</xdr:rowOff>
    </xdr:from>
    <xdr:to>
      <xdr:col>24</xdr:col>
      <xdr:colOff>577646</xdr:colOff>
      <xdr:row>36</xdr:row>
      <xdr:rowOff>1597742</xdr:rowOff>
    </xdr:to>
    <xdr:graphicFrame macro="">
      <xdr:nvGraphicFramePr>
        <xdr:cNvPr id="29" name="Gráfico 28">
          <a:extLst>
            <a:ext uri="{FF2B5EF4-FFF2-40B4-BE49-F238E27FC236}">
              <a16:creationId xmlns="" xmlns:a16="http://schemas.microsoft.com/office/drawing/2014/main" id="{2091F82D-04E2-41DA-B085-0F707D067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16</xdr:col>
      <xdr:colOff>0</xdr:colOff>
      <xdr:row>37</xdr:row>
      <xdr:rowOff>0</xdr:rowOff>
    </xdr:from>
    <xdr:to>
      <xdr:col>24</xdr:col>
      <xdr:colOff>577646</xdr:colOff>
      <xdr:row>37</xdr:row>
      <xdr:rowOff>1597742</xdr:rowOff>
    </xdr:to>
    <xdr:graphicFrame macro="">
      <xdr:nvGraphicFramePr>
        <xdr:cNvPr id="30" name="Gráfico 29">
          <a:extLst>
            <a:ext uri="{FF2B5EF4-FFF2-40B4-BE49-F238E27FC236}">
              <a16:creationId xmlns="" xmlns:a16="http://schemas.microsoft.com/office/drawing/2014/main" id="{51A3B907-9E52-40DD-89DD-B0DB36130D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0</xdr:colOff>
      <xdr:row>38</xdr:row>
      <xdr:rowOff>0</xdr:rowOff>
    </xdr:from>
    <xdr:to>
      <xdr:col>24</xdr:col>
      <xdr:colOff>577646</xdr:colOff>
      <xdr:row>38</xdr:row>
      <xdr:rowOff>1597742</xdr:rowOff>
    </xdr:to>
    <xdr:graphicFrame macro="">
      <xdr:nvGraphicFramePr>
        <xdr:cNvPr id="31" name="Gráfico 30">
          <a:extLst>
            <a:ext uri="{FF2B5EF4-FFF2-40B4-BE49-F238E27FC236}">
              <a16:creationId xmlns="" xmlns:a16="http://schemas.microsoft.com/office/drawing/2014/main" id="{F70DF2F0-9716-400B-AE19-A1400C472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0</xdr:colOff>
      <xdr:row>39</xdr:row>
      <xdr:rowOff>0</xdr:rowOff>
    </xdr:from>
    <xdr:to>
      <xdr:col>24</xdr:col>
      <xdr:colOff>577646</xdr:colOff>
      <xdr:row>39</xdr:row>
      <xdr:rowOff>1597742</xdr:rowOff>
    </xdr:to>
    <xdr:graphicFrame macro="">
      <xdr:nvGraphicFramePr>
        <xdr:cNvPr id="32" name="Gráfico 31">
          <a:extLst>
            <a:ext uri="{FF2B5EF4-FFF2-40B4-BE49-F238E27FC236}">
              <a16:creationId xmlns="" xmlns:a16="http://schemas.microsoft.com/office/drawing/2014/main" id="{FE977ECD-B03C-4804-B816-4B565F19A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16</xdr:col>
      <xdr:colOff>0</xdr:colOff>
      <xdr:row>40</xdr:row>
      <xdr:rowOff>0</xdr:rowOff>
    </xdr:from>
    <xdr:to>
      <xdr:col>24</xdr:col>
      <xdr:colOff>577646</xdr:colOff>
      <xdr:row>40</xdr:row>
      <xdr:rowOff>1597742</xdr:rowOff>
    </xdr:to>
    <xdr:graphicFrame macro="">
      <xdr:nvGraphicFramePr>
        <xdr:cNvPr id="33" name="Gráfico 32">
          <a:extLst>
            <a:ext uri="{FF2B5EF4-FFF2-40B4-BE49-F238E27FC236}">
              <a16:creationId xmlns="" xmlns:a16="http://schemas.microsoft.com/office/drawing/2014/main" id="{910A7528-CF13-4079-AC23-B7BA83FB8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0</xdr:colOff>
      <xdr:row>41</xdr:row>
      <xdr:rowOff>0</xdr:rowOff>
    </xdr:from>
    <xdr:to>
      <xdr:col>24</xdr:col>
      <xdr:colOff>577646</xdr:colOff>
      <xdr:row>41</xdr:row>
      <xdr:rowOff>1597742</xdr:rowOff>
    </xdr:to>
    <xdr:graphicFrame macro="">
      <xdr:nvGraphicFramePr>
        <xdr:cNvPr id="34" name="Gráfico 33">
          <a:extLst>
            <a:ext uri="{FF2B5EF4-FFF2-40B4-BE49-F238E27FC236}">
              <a16:creationId xmlns="" xmlns:a16="http://schemas.microsoft.com/office/drawing/2014/main" id="{A7F217C0-9042-4A4B-AD91-1D21AAC95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16</xdr:col>
      <xdr:colOff>0</xdr:colOff>
      <xdr:row>42</xdr:row>
      <xdr:rowOff>0</xdr:rowOff>
    </xdr:from>
    <xdr:to>
      <xdr:col>24</xdr:col>
      <xdr:colOff>577646</xdr:colOff>
      <xdr:row>42</xdr:row>
      <xdr:rowOff>1597742</xdr:rowOff>
    </xdr:to>
    <xdr:graphicFrame macro="">
      <xdr:nvGraphicFramePr>
        <xdr:cNvPr id="35" name="Gráfico 34">
          <a:extLst>
            <a:ext uri="{FF2B5EF4-FFF2-40B4-BE49-F238E27FC236}">
              <a16:creationId xmlns="" xmlns:a16="http://schemas.microsoft.com/office/drawing/2014/main" id="{EDB81B47-6073-4F6D-8B9F-713F79214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44</xdr:row>
      <xdr:rowOff>0</xdr:rowOff>
    </xdr:from>
    <xdr:to>
      <xdr:col>24</xdr:col>
      <xdr:colOff>577646</xdr:colOff>
      <xdr:row>44</xdr:row>
      <xdr:rowOff>1597742</xdr:rowOff>
    </xdr:to>
    <xdr:graphicFrame macro="">
      <xdr:nvGraphicFramePr>
        <xdr:cNvPr id="36" name="Gráfico 35">
          <a:extLst>
            <a:ext uri="{FF2B5EF4-FFF2-40B4-BE49-F238E27FC236}">
              <a16:creationId xmlns="" xmlns:a16="http://schemas.microsoft.com/office/drawing/2014/main" id="{CFFF2314-349C-425C-BE50-EE629FE1B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16</xdr:col>
      <xdr:colOff>0</xdr:colOff>
      <xdr:row>45</xdr:row>
      <xdr:rowOff>0</xdr:rowOff>
    </xdr:from>
    <xdr:to>
      <xdr:col>24</xdr:col>
      <xdr:colOff>577646</xdr:colOff>
      <xdr:row>45</xdr:row>
      <xdr:rowOff>1598400</xdr:rowOff>
    </xdr:to>
    <xdr:graphicFrame macro="">
      <xdr:nvGraphicFramePr>
        <xdr:cNvPr id="37" name="Gráfico 36">
          <a:extLst>
            <a:ext uri="{FF2B5EF4-FFF2-40B4-BE49-F238E27FC236}">
              <a16:creationId xmlns="" xmlns:a16="http://schemas.microsoft.com/office/drawing/2014/main" id="{6383D852-F9DF-491F-8A81-C143FFD7C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16</xdr:col>
      <xdr:colOff>0</xdr:colOff>
      <xdr:row>45</xdr:row>
      <xdr:rowOff>1648558</xdr:rowOff>
    </xdr:from>
    <xdr:to>
      <xdr:col>24</xdr:col>
      <xdr:colOff>577646</xdr:colOff>
      <xdr:row>46</xdr:row>
      <xdr:rowOff>1586189</xdr:rowOff>
    </xdr:to>
    <xdr:graphicFrame macro="">
      <xdr:nvGraphicFramePr>
        <xdr:cNvPr id="38" name="Gráfico 37">
          <a:extLst>
            <a:ext uri="{FF2B5EF4-FFF2-40B4-BE49-F238E27FC236}">
              <a16:creationId xmlns="" xmlns:a16="http://schemas.microsoft.com/office/drawing/2014/main" id="{41AF6A32-1098-40AE-818D-B099CD692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16</xdr:col>
      <xdr:colOff>0</xdr:colOff>
      <xdr:row>47</xdr:row>
      <xdr:rowOff>0</xdr:rowOff>
    </xdr:from>
    <xdr:to>
      <xdr:col>24</xdr:col>
      <xdr:colOff>577646</xdr:colOff>
      <xdr:row>47</xdr:row>
      <xdr:rowOff>1597742</xdr:rowOff>
    </xdr:to>
    <xdr:graphicFrame macro="">
      <xdr:nvGraphicFramePr>
        <xdr:cNvPr id="39" name="Gráfico 38">
          <a:extLst>
            <a:ext uri="{FF2B5EF4-FFF2-40B4-BE49-F238E27FC236}">
              <a16:creationId xmlns="" xmlns:a16="http://schemas.microsoft.com/office/drawing/2014/main" id="{41A5AE2D-F91F-4E77-9FFE-61F8C85DE6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16</xdr:col>
      <xdr:colOff>0</xdr:colOff>
      <xdr:row>49</xdr:row>
      <xdr:rowOff>0</xdr:rowOff>
    </xdr:from>
    <xdr:to>
      <xdr:col>24</xdr:col>
      <xdr:colOff>577646</xdr:colOff>
      <xdr:row>49</xdr:row>
      <xdr:rowOff>1597742</xdr:rowOff>
    </xdr:to>
    <xdr:graphicFrame macro="">
      <xdr:nvGraphicFramePr>
        <xdr:cNvPr id="40" name="Gráfico 39">
          <a:extLst>
            <a:ext uri="{FF2B5EF4-FFF2-40B4-BE49-F238E27FC236}">
              <a16:creationId xmlns="" xmlns:a16="http://schemas.microsoft.com/office/drawing/2014/main" id="{02970722-2833-40EA-882C-DF83E6EC3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16</xdr:col>
      <xdr:colOff>0</xdr:colOff>
      <xdr:row>50</xdr:row>
      <xdr:rowOff>0</xdr:rowOff>
    </xdr:from>
    <xdr:to>
      <xdr:col>24</xdr:col>
      <xdr:colOff>577646</xdr:colOff>
      <xdr:row>50</xdr:row>
      <xdr:rowOff>1597742</xdr:rowOff>
    </xdr:to>
    <xdr:graphicFrame macro="">
      <xdr:nvGraphicFramePr>
        <xdr:cNvPr id="41" name="Gráfico 40">
          <a:extLst>
            <a:ext uri="{FF2B5EF4-FFF2-40B4-BE49-F238E27FC236}">
              <a16:creationId xmlns="" xmlns:a16="http://schemas.microsoft.com/office/drawing/2014/main" id="{03924AA9-4AE7-490D-8011-34AF95DFE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16</xdr:col>
      <xdr:colOff>0</xdr:colOff>
      <xdr:row>51</xdr:row>
      <xdr:rowOff>0</xdr:rowOff>
    </xdr:from>
    <xdr:to>
      <xdr:col>24</xdr:col>
      <xdr:colOff>577646</xdr:colOff>
      <xdr:row>51</xdr:row>
      <xdr:rowOff>1597742</xdr:rowOff>
    </xdr:to>
    <xdr:graphicFrame macro="">
      <xdr:nvGraphicFramePr>
        <xdr:cNvPr id="42" name="Gráfico 41">
          <a:extLst>
            <a:ext uri="{FF2B5EF4-FFF2-40B4-BE49-F238E27FC236}">
              <a16:creationId xmlns="" xmlns:a16="http://schemas.microsoft.com/office/drawing/2014/main" id="{2266B742-D999-47CC-8631-9722443DF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16</xdr:col>
      <xdr:colOff>0</xdr:colOff>
      <xdr:row>52</xdr:row>
      <xdr:rowOff>0</xdr:rowOff>
    </xdr:from>
    <xdr:to>
      <xdr:col>24</xdr:col>
      <xdr:colOff>577646</xdr:colOff>
      <xdr:row>52</xdr:row>
      <xdr:rowOff>1597742</xdr:rowOff>
    </xdr:to>
    <xdr:graphicFrame macro="">
      <xdr:nvGraphicFramePr>
        <xdr:cNvPr id="43" name="Gráfico 42">
          <a:extLst>
            <a:ext uri="{FF2B5EF4-FFF2-40B4-BE49-F238E27FC236}">
              <a16:creationId xmlns="" xmlns:a16="http://schemas.microsoft.com/office/drawing/2014/main" id="{B812AFBD-2244-4C60-99BF-66A8E2FFF1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16</xdr:col>
      <xdr:colOff>0</xdr:colOff>
      <xdr:row>53</xdr:row>
      <xdr:rowOff>0</xdr:rowOff>
    </xdr:from>
    <xdr:to>
      <xdr:col>24</xdr:col>
      <xdr:colOff>577646</xdr:colOff>
      <xdr:row>53</xdr:row>
      <xdr:rowOff>1597742</xdr:rowOff>
    </xdr:to>
    <xdr:graphicFrame macro="">
      <xdr:nvGraphicFramePr>
        <xdr:cNvPr id="44" name="Gráfico 43">
          <a:extLst>
            <a:ext uri="{FF2B5EF4-FFF2-40B4-BE49-F238E27FC236}">
              <a16:creationId xmlns="" xmlns:a16="http://schemas.microsoft.com/office/drawing/2014/main" id="{C1387F15-B259-4680-936F-53B58938A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16</xdr:col>
      <xdr:colOff>0</xdr:colOff>
      <xdr:row>54</xdr:row>
      <xdr:rowOff>0</xdr:rowOff>
    </xdr:from>
    <xdr:to>
      <xdr:col>24</xdr:col>
      <xdr:colOff>577646</xdr:colOff>
      <xdr:row>54</xdr:row>
      <xdr:rowOff>1597742</xdr:rowOff>
    </xdr:to>
    <xdr:graphicFrame macro="">
      <xdr:nvGraphicFramePr>
        <xdr:cNvPr id="45" name="Gráfico 44">
          <a:extLst>
            <a:ext uri="{FF2B5EF4-FFF2-40B4-BE49-F238E27FC236}">
              <a16:creationId xmlns="" xmlns:a16="http://schemas.microsoft.com/office/drawing/2014/main" id="{DB431479-540B-4299-86C5-0CA51C79B6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16</xdr:col>
      <xdr:colOff>0</xdr:colOff>
      <xdr:row>55</xdr:row>
      <xdr:rowOff>0</xdr:rowOff>
    </xdr:from>
    <xdr:to>
      <xdr:col>24</xdr:col>
      <xdr:colOff>577646</xdr:colOff>
      <xdr:row>55</xdr:row>
      <xdr:rowOff>1597742</xdr:rowOff>
    </xdr:to>
    <xdr:graphicFrame macro="">
      <xdr:nvGraphicFramePr>
        <xdr:cNvPr id="46" name="Gráfico 45">
          <a:extLst>
            <a:ext uri="{FF2B5EF4-FFF2-40B4-BE49-F238E27FC236}">
              <a16:creationId xmlns="" xmlns:a16="http://schemas.microsoft.com/office/drawing/2014/main" id="{BF10D79A-CA0D-4B36-B886-C908CF5E7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16</xdr:col>
      <xdr:colOff>0</xdr:colOff>
      <xdr:row>56</xdr:row>
      <xdr:rowOff>0</xdr:rowOff>
    </xdr:from>
    <xdr:to>
      <xdr:col>24</xdr:col>
      <xdr:colOff>577646</xdr:colOff>
      <xdr:row>56</xdr:row>
      <xdr:rowOff>1597742</xdr:rowOff>
    </xdr:to>
    <xdr:graphicFrame macro="">
      <xdr:nvGraphicFramePr>
        <xdr:cNvPr id="47" name="Gráfico 46">
          <a:extLst>
            <a:ext uri="{FF2B5EF4-FFF2-40B4-BE49-F238E27FC236}">
              <a16:creationId xmlns="" xmlns:a16="http://schemas.microsoft.com/office/drawing/2014/main" id="{7A082101-054D-4BDB-9DBC-D5E55EEA5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16</xdr:col>
      <xdr:colOff>0</xdr:colOff>
      <xdr:row>43</xdr:row>
      <xdr:rowOff>0</xdr:rowOff>
    </xdr:from>
    <xdr:to>
      <xdr:col>24</xdr:col>
      <xdr:colOff>577646</xdr:colOff>
      <xdr:row>43</xdr:row>
      <xdr:rowOff>1597742</xdr:rowOff>
    </xdr:to>
    <xdr:graphicFrame macro="">
      <xdr:nvGraphicFramePr>
        <xdr:cNvPr id="48" name="Gráfico 47">
          <a:extLst>
            <a:ext uri="{FF2B5EF4-FFF2-40B4-BE49-F238E27FC236}">
              <a16:creationId xmlns="" xmlns:a16="http://schemas.microsoft.com/office/drawing/2014/main" id="{8E0F9F8A-0CBD-4660-A470-3E0E73A82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16</xdr:col>
      <xdr:colOff>0</xdr:colOff>
      <xdr:row>6</xdr:row>
      <xdr:rowOff>0</xdr:rowOff>
    </xdr:from>
    <xdr:to>
      <xdr:col>24</xdr:col>
      <xdr:colOff>582409</xdr:colOff>
      <xdr:row>6</xdr:row>
      <xdr:rowOff>1597742</xdr:rowOff>
    </xdr:to>
    <xdr:graphicFrame macro="">
      <xdr:nvGraphicFramePr>
        <xdr:cNvPr id="49" name="Gráfico 48">
          <a:extLst>
            <a:ext uri="{FF2B5EF4-FFF2-40B4-BE49-F238E27FC236}">
              <a16:creationId xmlns="" xmlns:a16="http://schemas.microsoft.com/office/drawing/2014/main" id="{E3B6604B-4705-4ADC-9644-2CEA707D6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16</xdr:col>
      <xdr:colOff>24423</xdr:colOff>
      <xdr:row>22</xdr:row>
      <xdr:rowOff>12211</xdr:rowOff>
    </xdr:from>
    <xdr:to>
      <xdr:col>24</xdr:col>
      <xdr:colOff>602069</xdr:colOff>
      <xdr:row>22</xdr:row>
      <xdr:rowOff>1609953</xdr:rowOff>
    </xdr:to>
    <xdr:graphicFrame macro="">
      <xdr:nvGraphicFramePr>
        <xdr:cNvPr id="50" name="Gráfico 49">
          <a:extLst>
            <a:ext uri="{FF2B5EF4-FFF2-40B4-BE49-F238E27FC236}">
              <a16:creationId xmlns="" xmlns:a16="http://schemas.microsoft.com/office/drawing/2014/main" id="{AF5C67A8-C7AF-4CF4-9A41-6E96680F3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16</xdr:col>
      <xdr:colOff>0</xdr:colOff>
      <xdr:row>24</xdr:row>
      <xdr:rowOff>0</xdr:rowOff>
    </xdr:from>
    <xdr:to>
      <xdr:col>24</xdr:col>
      <xdr:colOff>577646</xdr:colOff>
      <xdr:row>24</xdr:row>
      <xdr:rowOff>1597742</xdr:rowOff>
    </xdr:to>
    <xdr:graphicFrame macro="">
      <xdr:nvGraphicFramePr>
        <xdr:cNvPr id="51" name="Gráfico 50">
          <a:extLst>
            <a:ext uri="{FF2B5EF4-FFF2-40B4-BE49-F238E27FC236}">
              <a16:creationId xmlns="" xmlns:a16="http://schemas.microsoft.com/office/drawing/2014/main" id="{006C44AF-3072-474F-83B4-8E0DEE1E9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16</xdr:col>
      <xdr:colOff>0</xdr:colOff>
      <xdr:row>48</xdr:row>
      <xdr:rowOff>0</xdr:rowOff>
    </xdr:from>
    <xdr:to>
      <xdr:col>24</xdr:col>
      <xdr:colOff>577646</xdr:colOff>
      <xdr:row>48</xdr:row>
      <xdr:rowOff>1597742</xdr:rowOff>
    </xdr:to>
    <xdr:graphicFrame macro="">
      <xdr:nvGraphicFramePr>
        <xdr:cNvPr id="52" name="Gráfico 51">
          <a:extLst>
            <a:ext uri="{FF2B5EF4-FFF2-40B4-BE49-F238E27FC236}">
              <a16:creationId xmlns="" xmlns:a16="http://schemas.microsoft.com/office/drawing/2014/main" id="{71505504-E052-41DD-B693-FC4E818BA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16</xdr:col>
      <xdr:colOff>0</xdr:colOff>
      <xdr:row>30</xdr:row>
      <xdr:rowOff>1660768</xdr:rowOff>
    </xdr:from>
    <xdr:to>
      <xdr:col>24</xdr:col>
      <xdr:colOff>577646</xdr:colOff>
      <xdr:row>31</xdr:row>
      <xdr:rowOff>1599710</xdr:rowOff>
    </xdr:to>
    <xdr:graphicFrame macro="">
      <xdr:nvGraphicFramePr>
        <xdr:cNvPr id="53" name="Gráfico 52">
          <a:extLst>
            <a:ext uri="{FF2B5EF4-FFF2-40B4-BE49-F238E27FC236}">
              <a16:creationId xmlns="" xmlns:a16="http://schemas.microsoft.com/office/drawing/2014/main" id="{1E8A1945-1912-47A1-8B36-1F844C575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16</xdr:col>
      <xdr:colOff>0</xdr:colOff>
      <xdr:row>16</xdr:row>
      <xdr:rowOff>0</xdr:rowOff>
    </xdr:from>
    <xdr:to>
      <xdr:col>24</xdr:col>
      <xdr:colOff>577646</xdr:colOff>
      <xdr:row>16</xdr:row>
      <xdr:rowOff>1597742</xdr:rowOff>
    </xdr:to>
    <xdr:graphicFrame macro="">
      <xdr:nvGraphicFramePr>
        <xdr:cNvPr id="54" name="Gráfico 53">
          <a:extLst>
            <a:ext uri="{FF2B5EF4-FFF2-40B4-BE49-F238E27FC236}">
              <a16:creationId xmlns="" xmlns:a16="http://schemas.microsoft.com/office/drawing/2014/main" id="{725CC259-933B-4C3C-9369-C21D32E03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wnloads\20230301_Tablero_Indicadores_SG_III_Cuatrimestre_202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1.DIRECCION_GENERAL\3.AP\01.16_INFORMES\01.16.08_Inf_Indicadores\2022\TABLERO_CONTROL_IND_SG\Tablero_Indicadores_SG_III_Cuatrimestre_2022%20WEB%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INSTRUCTIVO"/>
      <sheetName val="VARIABLES"/>
      <sheetName val="IIICUATRI2022"/>
    </sheetNames>
    <sheetDataSet>
      <sheetData sheetId="0"/>
      <sheetData sheetId="1"/>
      <sheetData sheetId="2">
        <row r="3">
          <cell r="A3" t="str">
            <v xml:space="preserve">PLANEACIÓN ESTRATÉGICA Y CONTROL </v>
          </cell>
          <cell r="C3">
            <v>0</v>
          </cell>
        </row>
        <row r="4">
          <cell r="A4" t="str">
            <v>GESTIÓN DEL CONOCIMIENTO Y COMUNICACIONES</v>
          </cell>
          <cell r="C4" t="str">
            <v>MENSUAL</v>
          </cell>
        </row>
        <row r="5">
          <cell r="A5" t="str">
            <v>GESTIÓN DE LA INFORMACIÓN AGROPECUARIA</v>
          </cell>
          <cell r="C5" t="str">
            <v>BIMESTRAL</v>
          </cell>
        </row>
        <row r="6">
          <cell r="A6" t="str">
            <v>PLANIFICACIÓN DEL ORDENAMIENTO AGROPECUARIO NACIONAL</v>
          </cell>
          <cell r="C6" t="str">
            <v>TRIMESTRAL</v>
          </cell>
        </row>
        <row r="7">
          <cell r="A7" t="str">
            <v>PLANIFICACIÓN DEL ORDENAMIENTO AGROPECUARIO TERRITORIAL</v>
          </cell>
          <cell r="C7" t="str">
            <v>CUATRIMESTRAL</v>
          </cell>
        </row>
        <row r="8">
          <cell r="A8" t="str">
            <v>GESTIÓN FINANCIERA</v>
          </cell>
          <cell r="C8" t="str">
            <v>SEMESTRAL</v>
          </cell>
        </row>
        <row r="9">
          <cell r="A9" t="str">
            <v>ADMINISTRACIÓN DE BIENES Y SERVICIOS</v>
          </cell>
          <cell r="C9" t="str">
            <v>ANUAL</v>
          </cell>
        </row>
        <row r="10">
          <cell r="A10" t="str">
            <v>GESTIÓN CONTRACTUAL</v>
          </cell>
          <cell r="C10" t="str">
            <v>OTRA</v>
          </cell>
        </row>
        <row r="11">
          <cell r="A11" t="str">
            <v>GESTIÓN DEL TALENTO HUMANO</v>
          </cell>
        </row>
        <row r="12">
          <cell r="A12" t="str">
            <v>GESTIÓN DE SERVICIOS TECNOLÓGICOS</v>
          </cell>
        </row>
        <row r="13">
          <cell r="A13" t="str">
            <v>GESTIÓN DOCUMENTAL</v>
          </cell>
        </row>
        <row r="14">
          <cell r="A14" t="str">
            <v>EVALUACIÓN INDEPENDIENTE</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INSTRUCTIVO"/>
      <sheetName val="VARIABLES"/>
      <sheetName val="IIICUATRI2022"/>
      <sheetName val="INDICADORES ESTRATÉGICOS"/>
      <sheetName val="PROYECTO GESTUA"/>
      <sheetName val="PROYECTO TIC"/>
      <sheetName val="PROYECTO FORTALECIMIENTO"/>
      <sheetName val="PROCESOS"/>
    </sheetNames>
    <sheetDataSet>
      <sheetData sheetId="0"/>
      <sheetData sheetId="1"/>
      <sheetData sheetId="2">
        <row r="3">
          <cell r="A3" t="str">
            <v xml:space="preserve">PLANEACIÓN ESTRATÉGICA Y CONTROL </v>
          </cell>
          <cell r="C3"/>
        </row>
        <row r="4">
          <cell r="A4" t="str">
            <v>GESTIÓN DEL CONOCIMIENTO Y COMUNICACIONES</v>
          </cell>
          <cell r="C4" t="str">
            <v>MENSUAL</v>
          </cell>
        </row>
        <row r="5">
          <cell r="A5" t="str">
            <v>GESTIÓN DE LA INFORMACIÓN AGROPECUARIA</v>
          </cell>
          <cell r="C5" t="str">
            <v>BIMESTRAL</v>
          </cell>
        </row>
        <row r="6">
          <cell r="A6" t="str">
            <v>PLANIFICACIÓN DEL ORDENAMIENTO AGROPECUARIO NACIONAL</v>
          </cell>
          <cell r="C6" t="str">
            <v>TRIMESTRAL</v>
          </cell>
        </row>
        <row r="7">
          <cell r="A7" t="str">
            <v>PLANIFICACIÓN DEL ORDENAMIENTO AGROPECUARIO TERRITORIAL</v>
          </cell>
          <cell r="C7" t="str">
            <v>CUATRIMESTRAL</v>
          </cell>
        </row>
        <row r="8">
          <cell r="A8" t="str">
            <v>GESTIÓN FINANCIERA</v>
          </cell>
          <cell r="C8" t="str">
            <v>SEMESTRAL</v>
          </cell>
        </row>
        <row r="9">
          <cell r="A9" t="str">
            <v>ADMINISTRACIÓN DE BIENES Y SERVICIOS</v>
          </cell>
          <cell r="C9" t="str">
            <v>ANUAL</v>
          </cell>
        </row>
        <row r="10">
          <cell r="A10" t="str">
            <v>GESTIÓN CONTRACTUAL</v>
          </cell>
          <cell r="C10" t="str">
            <v>OTRA</v>
          </cell>
        </row>
        <row r="11">
          <cell r="A11" t="str">
            <v>GESTIÓN DEL TALENTO HUMANO</v>
          </cell>
        </row>
        <row r="12">
          <cell r="A12" t="str">
            <v>GESTIÓN DE SERVICIOS TECNOLÓGICOS</v>
          </cell>
        </row>
        <row r="13">
          <cell r="A13" t="str">
            <v>GESTIÓN DOCUMENTAL</v>
          </cell>
        </row>
        <row r="14">
          <cell r="A14" t="str">
            <v>EVALUACIÓN INDEPENDIENTE</v>
          </cell>
        </row>
      </sheetData>
      <sheetData sheetId="3"/>
      <sheetData sheetId="4"/>
      <sheetData sheetId="5"/>
      <sheetData sheetId="6"/>
      <sheetData sheetId="7"/>
      <sheetData sheetId="8"/>
    </sheetDataSet>
  </externalBook>
</externalLink>
</file>

<file path=xl/tables/table1.xml><?xml version="1.0" encoding="utf-8"?>
<table xmlns="http://schemas.openxmlformats.org/spreadsheetml/2006/main" id="1" name="Tabla528935" displayName="Tabla528935" ref="B4:O57" totalsRowShown="0" headerRowDxfId="19" dataDxfId="17" headerRowBorderDxfId="18" tableBorderDxfId="16" totalsRowBorderDxfId="15">
  <autoFilter ref="B4:O57"/>
  <tableColumns count="14">
    <tableColumn id="8" name="PROCESO" dataDxfId="14" totalsRowDxfId="13"/>
    <tableColumn id="1" name="INDICADOR" dataDxfId="12"/>
    <tableColumn id="2" name="ENE" dataDxfId="11"/>
    <tableColumn id="5" name="FEB" dataDxfId="10"/>
    <tableColumn id="6" name="MAR" dataDxfId="9"/>
    <tableColumn id="7" name="ABR" dataDxfId="8"/>
    <tableColumn id="10" name="MAY" dataDxfId="7"/>
    <tableColumn id="11" name="JUN" dataDxfId="6"/>
    <tableColumn id="12" name="JUL" dataDxfId="5"/>
    <tableColumn id="13" name="AGO" dataDxfId="4"/>
    <tableColumn id="16" name="SEP" dataDxfId="3"/>
    <tableColumn id="15" name="OCT" dataDxfId="2"/>
    <tableColumn id="14" name="NOV" dataDxfId="1"/>
    <tableColumn id="17" name="DIC" dataDxfId="0"/>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file:///P:\01.DIRECCION_GENERAL\3.AP\01.16_INFORMES\01.16.08_Inf_Indicadores\2022\TABLERO_CONTROL_IND_SG\Tablero_Indicadores_SG_III_Cuatrimestre_2022%20WEB%20FINAL.xlsx" TargetMode="External"/><Relationship Id="rId1" Type="http://schemas.openxmlformats.org/officeDocument/2006/relationships/externalLinkPath" Target="file:///P:\01.DIRECCION_GENERAL\3.AP\01.16_INFORMES\01.16.08_Inf_Indicadores\2022\TABLERO_CONTROL_IND_SG\Tablero_Indicadores_SG_III_Cuatrimestre_2022%20WEB%20FINAL.xlsx" TargetMode="External"/><Relationship Id="rId5" Type="http://schemas.openxmlformats.org/officeDocument/2006/relationships/table" Target="../tables/table1.x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3"/>
  <sheetViews>
    <sheetView showGridLines="0" zoomScale="64" zoomScaleNormal="64" zoomScaleSheetLayoutView="20" zoomScalePageLayoutView="40" workbookViewId="0">
      <selection sqref="A1:C3"/>
    </sheetView>
  </sheetViews>
  <sheetFormatPr baseColWidth="10" defaultColWidth="0" defaultRowHeight="84.75" customHeight="1" zeroHeight="1" x14ac:dyDescent="0.25"/>
  <cols>
    <col min="1" max="1" width="33.85546875" style="20" customWidth="1"/>
    <col min="2" max="2" width="38.28515625" style="21" customWidth="1"/>
    <col min="3" max="3" width="32" customWidth="1"/>
    <col min="4" max="4" width="93.85546875" style="38" customWidth="1"/>
    <col min="5" max="5" width="37.140625" style="48" customWidth="1"/>
    <col min="6" max="6" width="18.42578125" style="35" customWidth="1"/>
    <col min="7" max="8" width="27.85546875" customWidth="1"/>
    <col min="9" max="9" width="47.140625" style="23" customWidth="1"/>
    <col min="10" max="10" width="19.140625" style="21" customWidth="1"/>
    <col min="11" max="11" width="23.85546875" style="35" customWidth="1"/>
    <col min="12" max="12" width="18.5703125" style="35" customWidth="1"/>
    <col min="13" max="24" width="11" customWidth="1"/>
    <col min="25" max="25" width="19.28515625" customWidth="1"/>
    <col min="26" max="26" width="19.28515625" style="35" customWidth="1"/>
    <col min="27" max="27" width="20" customWidth="1"/>
    <col min="28" max="28" width="19" customWidth="1"/>
    <col min="29" max="29" width="18.7109375" customWidth="1"/>
    <col min="30" max="30" width="20.42578125" customWidth="1"/>
    <col min="31" max="31" width="21.85546875" customWidth="1"/>
    <col min="32" max="32" width="23" customWidth="1"/>
    <col min="33" max="33" width="64.140625" customWidth="1"/>
    <col min="34" max="37" width="146.140625" customWidth="1"/>
    <col min="38" max="38" width="3.42578125" customWidth="1"/>
    <col min="39" max="45" width="0" hidden="1" customWidth="1"/>
    <col min="46" max="16384" width="2" hidden="1"/>
  </cols>
  <sheetData>
    <row r="1" spans="1:38" ht="36" customHeight="1" x14ac:dyDescent="0.25">
      <c r="A1" s="369"/>
      <c r="B1" s="369"/>
      <c r="C1" s="369"/>
      <c r="D1" s="360" t="s">
        <v>0</v>
      </c>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2"/>
      <c r="AJ1" s="11" t="s">
        <v>1</v>
      </c>
      <c r="AK1" s="18" t="s">
        <v>2</v>
      </c>
    </row>
    <row r="2" spans="1:38" ht="36" customHeight="1" x14ac:dyDescent="0.25">
      <c r="A2" s="369"/>
      <c r="B2" s="369"/>
      <c r="C2" s="369"/>
      <c r="D2" s="363"/>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5"/>
      <c r="AJ2" s="11" t="s">
        <v>3</v>
      </c>
      <c r="AK2" s="18">
        <v>1</v>
      </c>
    </row>
    <row r="3" spans="1:38" ht="36" customHeight="1" x14ac:dyDescent="0.25">
      <c r="A3" s="369"/>
      <c r="B3" s="369"/>
      <c r="C3" s="369"/>
      <c r="D3" s="366"/>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8"/>
      <c r="AJ3" s="11" t="s">
        <v>4</v>
      </c>
      <c r="AK3" s="19">
        <v>44187</v>
      </c>
    </row>
    <row r="4" spans="1:38" s="8" customFormat="1" ht="33.75" customHeight="1" x14ac:dyDescent="0.25">
      <c r="A4" s="358" t="s">
        <v>5</v>
      </c>
      <c r="B4" s="372" t="s">
        <v>6</v>
      </c>
      <c r="C4" s="358" t="s">
        <v>7</v>
      </c>
      <c r="D4" s="372" t="s">
        <v>8</v>
      </c>
      <c r="E4" s="371" t="s">
        <v>9</v>
      </c>
      <c r="F4" s="358" t="s">
        <v>10</v>
      </c>
      <c r="G4" s="358" t="s">
        <v>11</v>
      </c>
      <c r="H4" s="358" t="s">
        <v>12</v>
      </c>
      <c r="I4" s="359" t="s">
        <v>13</v>
      </c>
      <c r="J4" s="358" t="s">
        <v>14</v>
      </c>
      <c r="K4" s="358" t="s">
        <v>15</v>
      </c>
      <c r="L4" s="358" t="s">
        <v>16</v>
      </c>
      <c r="M4" s="358" t="s">
        <v>17</v>
      </c>
      <c r="N4" s="358"/>
      <c r="O4" s="358"/>
      <c r="P4" s="358"/>
      <c r="Q4" s="358"/>
      <c r="R4" s="358"/>
      <c r="S4" s="358"/>
      <c r="T4" s="358"/>
      <c r="U4" s="358"/>
      <c r="V4" s="358"/>
      <c r="W4" s="358"/>
      <c r="X4" s="358"/>
      <c r="Y4" s="358" t="s">
        <v>18</v>
      </c>
      <c r="Z4" s="358"/>
      <c r="AA4" s="358"/>
      <c r="AB4" s="358"/>
      <c r="AC4" s="358"/>
      <c r="AD4" s="358"/>
      <c r="AE4" s="358"/>
      <c r="AF4" s="358"/>
      <c r="AG4" s="373" t="s">
        <v>19</v>
      </c>
      <c r="AH4" s="358" t="s">
        <v>20</v>
      </c>
      <c r="AI4" s="358"/>
      <c r="AJ4" s="358"/>
      <c r="AK4" s="370"/>
      <c r="AL4"/>
    </row>
    <row r="5" spans="1:38" s="8" customFormat="1" ht="72" customHeight="1" x14ac:dyDescent="0.25">
      <c r="A5" s="358"/>
      <c r="B5" s="372"/>
      <c r="C5" s="358"/>
      <c r="D5" s="372"/>
      <c r="E5" s="371"/>
      <c r="F5" s="358"/>
      <c r="G5" s="358"/>
      <c r="H5" s="358"/>
      <c r="I5" s="359"/>
      <c r="J5" s="358"/>
      <c r="K5" s="358"/>
      <c r="L5" s="358"/>
      <c r="M5" s="86" t="s">
        <v>21</v>
      </c>
      <c r="N5" s="86" t="s">
        <v>22</v>
      </c>
      <c r="O5" s="86" t="s">
        <v>23</v>
      </c>
      <c r="P5" s="86" t="s">
        <v>24</v>
      </c>
      <c r="Q5" s="86" t="s">
        <v>25</v>
      </c>
      <c r="R5" s="86" t="s">
        <v>26</v>
      </c>
      <c r="S5" s="86" t="s">
        <v>27</v>
      </c>
      <c r="T5" s="86" t="s">
        <v>28</v>
      </c>
      <c r="U5" s="86" t="s">
        <v>29</v>
      </c>
      <c r="V5" s="86" t="s">
        <v>30</v>
      </c>
      <c r="W5" s="86" t="s">
        <v>31</v>
      </c>
      <c r="X5" s="86" t="s">
        <v>32</v>
      </c>
      <c r="Y5" s="85" t="s">
        <v>33</v>
      </c>
      <c r="Z5" s="85" t="s">
        <v>34</v>
      </c>
      <c r="AA5" s="85" t="s">
        <v>35</v>
      </c>
      <c r="AB5" s="85" t="s">
        <v>36</v>
      </c>
      <c r="AC5" s="85" t="s">
        <v>37</v>
      </c>
      <c r="AD5" s="85" t="s">
        <v>38</v>
      </c>
      <c r="AE5" s="85" t="s">
        <v>39</v>
      </c>
      <c r="AF5" s="85" t="s">
        <v>40</v>
      </c>
      <c r="AG5" s="374"/>
      <c r="AH5" s="86" t="s">
        <v>41</v>
      </c>
      <c r="AI5" s="86" t="s">
        <v>42</v>
      </c>
      <c r="AJ5" s="86" t="s">
        <v>43</v>
      </c>
      <c r="AK5" s="86" t="s">
        <v>44</v>
      </c>
      <c r="AL5"/>
    </row>
    <row r="6" spans="1:38" s="28" customFormat="1" ht="72" customHeight="1" x14ac:dyDescent="0.25">
      <c r="A6" s="84" t="s">
        <v>45</v>
      </c>
      <c r="B6" s="82" t="s">
        <v>46</v>
      </c>
      <c r="C6" s="350" t="s">
        <v>47</v>
      </c>
      <c r="D6" s="352" t="s">
        <v>48</v>
      </c>
      <c r="E6" s="354" t="s">
        <v>49</v>
      </c>
      <c r="F6" s="323" t="s">
        <v>50</v>
      </c>
      <c r="G6" s="10" t="s">
        <v>51</v>
      </c>
      <c r="H6" s="10" t="s">
        <v>52</v>
      </c>
      <c r="I6" s="356" t="s">
        <v>53</v>
      </c>
      <c r="J6" s="323" t="s">
        <v>54</v>
      </c>
      <c r="K6" s="323" t="s">
        <v>55</v>
      </c>
      <c r="L6" s="323">
        <v>2</v>
      </c>
      <c r="M6" s="317"/>
      <c r="N6" s="318"/>
      <c r="O6" s="318"/>
      <c r="P6" s="318"/>
      <c r="Q6" s="318"/>
      <c r="R6" s="319"/>
      <c r="S6" s="317"/>
      <c r="T6" s="318"/>
      <c r="U6" s="318"/>
      <c r="V6" s="318"/>
      <c r="W6" s="318"/>
      <c r="X6" s="319"/>
      <c r="Y6" s="345" t="e">
        <f>AVERAGE(M6:P6)</f>
        <v>#DIV/0!</v>
      </c>
      <c r="Z6" s="337"/>
      <c r="AA6" s="345" t="e">
        <f>AVERAGE(Q6:T6)</f>
        <v>#DIV/0!</v>
      </c>
      <c r="AB6" s="345"/>
      <c r="AC6" s="345" t="e">
        <f>AVERAGE(U6:X6)</f>
        <v>#DIV/0!</v>
      </c>
      <c r="AD6" s="345"/>
      <c r="AE6" s="429" t="e">
        <f>AVERAGE(Y6,AA6,AC6)</f>
        <v>#DIV/0!</v>
      </c>
      <c r="AF6" s="356"/>
      <c r="AG6" s="343" t="s">
        <v>56</v>
      </c>
      <c r="AH6" s="343"/>
      <c r="AI6" s="427"/>
      <c r="AJ6" s="343"/>
      <c r="AK6" s="343"/>
    </row>
    <row r="7" spans="1:38" s="28" customFormat="1" ht="180" customHeight="1" x14ac:dyDescent="0.25">
      <c r="A7" s="84" t="s">
        <v>57</v>
      </c>
      <c r="B7" s="82" t="s">
        <v>58</v>
      </c>
      <c r="C7" s="351"/>
      <c r="D7" s="353"/>
      <c r="E7" s="355"/>
      <c r="F7" s="324"/>
      <c r="G7" s="10" t="s">
        <v>59</v>
      </c>
      <c r="H7" s="10" t="s">
        <v>60</v>
      </c>
      <c r="I7" s="357"/>
      <c r="J7" s="324"/>
      <c r="K7" s="324"/>
      <c r="L7" s="324"/>
      <c r="M7" s="325"/>
      <c r="N7" s="326"/>
      <c r="O7" s="326"/>
      <c r="P7" s="326"/>
      <c r="Q7" s="326"/>
      <c r="R7" s="327"/>
      <c r="S7" s="325"/>
      <c r="T7" s="326"/>
      <c r="U7" s="326"/>
      <c r="V7" s="326"/>
      <c r="W7" s="326"/>
      <c r="X7" s="327"/>
      <c r="Y7" s="346"/>
      <c r="Z7" s="338"/>
      <c r="AA7" s="346"/>
      <c r="AB7" s="346"/>
      <c r="AC7" s="346"/>
      <c r="AD7" s="346"/>
      <c r="AE7" s="430"/>
      <c r="AF7" s="357"/>
      <c r="AG7" s="344"/>
      <c r="AH7" s="344"/>
      <c r="AI7" s="428"/>
      <c r="AJ7" s="344"/>
      <c r="AK7" s="344"/>
    </row>
    <row r="8" spans="1:38" s="28" customFormat="1" ht="121.5" customHeight="1" x14ac:dyDescent="0.25">
      <c r="A8" s="24" t="s">
        <v>45</v>
      </c>
      <c r="B8" s="49" t="s">
        <v>46</v>
      </c>
      <c r="C8" s="350" t="s">
        <v>61</v>
      </c>
      <c r="D8" s="352" t="s">
        <v>62</v>
      </c>
      <c r="E8" s="354" t="s">
        <v>49</v>
      </c>
      <c r="F8" s="323" t="s">
        <v>50</v>
      </c>
      <c r="G8" s="10" t="s">
        <v>51</v>
      </c>
      <c r="H8" s="10" t="s">
        <v>52</v>
      </c>
      <c r="I8" s="356" t="s">
        <v>63</v>
      </c>
      <c r="J8" s="323" t="s">
        <v>54</v>
      </c>
      <c r="K8" s="323" t="s">
        <v>64</v>
      </c>
      <c r="L8" s="323">
        <v>2</v>
      </c>
      <c r="M8" s="317"/>
      <c r="N8" s="318"/>
      <c r="O8" s="318"/>
      <c r="P8" s="318"/>
      <c r="Q8" s="318"/>
      <c r="R8" s="318"/>
      <c r="S8" s="318"/>
      <c r="T8" s="318"/>
      <c r="U8" s="318"/>
      <c r="V8" s="318"/>
      <c r="W8" s="318"/>
      <c r="X8" s="319"/>
      <c r="Y8" s="345" t="e">
        <f>AVERAGE(M8:P8)</f>
        <v>#DIV/0!</v>
      </c>
      <c r="Z8" s="337"/>
      <c r="AA8" s="345" t="e">
        <f>AVERAGE(Q8:T8)</f>
        <v>#DIV/0!</v>
      </c>
      <c r="AB8" s="345"/>
      <c r="AC8" s="345" t="e">
        <f>AVERAGE(U8:X8)</f>
        <v>#DIV/0!</v>
      </c>
      <c r="AD8" s="345"/>
      <c r="AE8" s="429" t="e">
        <f>AVERAGE(Y8,AA8,AC8)</f>
        <v>#DIV/0!</v>
      </c>
      <c r="AF8" s="356"/>
      <c r="AG8" s="343" t="s">
        <v>65</v>
      </c>
      <c r="AH8" s="343"/>
      <c r="AI8" s="343"/>
      <c r="AJ8" s="343"/>
      <c r="AK8" s="343"/>
    </row>
    <row r="9" spans="1:38" s="28" customFormat="1" ht="121.5" customHeight="1" x14ac:dyDescent="0.25">
      <c r="A9" s="24" t="s">
        <v>66</v>
      </c>
      <c r="B9" s="49" t="s">
        <v>58</v>
      </c>
      <c r="C9" s="351"/>
      <c r="D9" s="353"/>
      <c r="E9" s="355"/>
      <c r="F9" s="324"/>
      <c r="G9" s="10" t="s">
        <v>59</v>
      </c>
      <c r="H9" s="10" t="s">
        <v>60</v>
      </c>
      <c r="I9" s="357"/>
      <c r="J9" s="324"/>
      <c r="K9" s="324"/>
      <c r="L9" s="324"/>
      <c r="M9" s="325"/>
      <c r="N9" s="326"/>
      <c r="O9" s="326"/>
      <c r="P9" s="326"/>
      <c r="Q9" s="326"/>
      <c r="R9" s="326"/>
      <c r="S9" s="326"/>
      <c r="T9" s="326"/>
      <c r="U9" s="326"/>
      <c r="V9" s="326"/>
      <c r="W9" s="326"/>
      <c r="X9" s="327"/>
      <c r="Y9" s="346"/>
      <c r="Z9" s="338"/>
      <c r="AA9" s="346"/>
      <c r="AB9" s="346"/>
      <c r="AC9" s="346"/>
      <c r="AD9" s="346"/>
      <c r="AE9" s="430"/>
      <c r="AF9" s="357"/>
      <c r="AG9" s="344"/>
      <c r="AH9" s="344"/>
      <c r="AI9" s="344"/>
      <c r="AJ9" s="344"/>
      <c r="AK9" s="344"/>
    </row>
    <row r="10" spans="1:38" s="28" customFormat="1" ht="123.75" customHeight="1" x14ac:dyDescent="0.25">
      <c r="A10" s="24" t="s">
        <v>45</v>
      </c>
      <c r="B10" s="49" t="s">
        <v>46</v>
      </c>
      <c r="C10" s="350" t="s">
        <v>67</v>
      </c>
      <c r="D10" s="352" t="s">
        <v>68</v>
      </c>
      <c r="E10" s="354" t="s">
        <v>49</v>
      </c>
      <c r="F10" s="341" t="s">
        <v>50</v>
      </c>
      <c r="G10" s="10" t="s">
        <v>51</v>
      </c>
      <c r="H10" s="10" t="s">
        <v>52</v>
      </c>
      <c r="I10" s="356" t="s">
        <v>63</v>
      </c>
      <c r="J10" s="323" t="s">
        <v>54</v>
      </c>
      <c r="K10" s="323" t="s">
        <v>64</v>
      </c>
      <c r="L10" s="323">
        <v>2</v>
      </c>
      <c r="M10" s="317"/>
      <c r="N10" s="318"/>
      <c r="O10" s="318"/>
      <c r="P10" s="318"/>
      <c r="Q10" s="318"/>
      <c r="R10" s="318"/>
      <c r="S10" s="318"/>
      <c r="T10" s="318"/>
      <c r="U10" s="318"/>
      <c r="V10" s="318"/>
      <c r="W10" s="318"/>
      <c r="X10" s="319"/>
      <c r="Y10" s="345" t="e">
        <f>AVERAGE(M10:P10)</f>
        <v>#DIV/0!</v>
      </c>
      <c r="Z10" s="337"/>
      <c r="AA10" s="345" t="e">
        <f>AVERAGE(Q10:T10)</f>
        <v>#DIV/0!</v>
      </c>
      <c r="AB10" s="345"/>
      <c r="AC10" s="345" t="e">
        <f>AVERAGE(U10:X10)</f>
        <v>#DIV/0!</v>
      </c>
      <c r="AD10" s="345"/>
      <c r="AE10" s="429" t="e">
        <f>AVERAGE(Y10,AA10,AC10)</f>
        <v>#DIV/0!</v>
      </c>
      <c r="AF10" s="356"/>
      <c r="AG10" s="343" t="s">
        <v>69</v>
      </c>
      <c r="AH10" s="343"/>
      <c r="AI10" s="343"/>
      <c r="AJ10" s="343"/>
      <c r="AK10" s="343"/>
    </row>
    <row r="11" spans="1:38" s="28" customFormat="1" ht="123.75" customHeight="1" x14ac:dyDescent="0.25">
      <c r="A11" s="24" t="s">
        <v>57</v>
      </c>
      <c r="B11" s="49" t="s">
        <v>58</v>
      </c>
      <c r="C11" s="351"/>
      <c r="D11" s="353"/>
      <c r="E11" s="355"/>
      <c r="F11" s="342"/>
      <c r="G11" s="10" t="s">
        <v>59</v>
      </c>
      <c r="H11" s="10" t="s">
        <v>60</v>
      </c>
      <c r="I11" s="357"/>
      <c r="J11" s="324"/>
      <c r="K11" s="324"/>
      <c r="L11" s="324"/>
      <c r="M11" s="325"/>
      <c r="N11" s="326"/>
      <c r="O11" s="326"/>
      <c r="P11" s="326"/>
      <c r="Q11" s="326"/>
      <c r="R11" s="326"/>
      <c r="S11" s="326"/>
      <c r="T11" s="326"/>
      <c r="U11" s="326"/>
      <c r="V11" s="326"/>
      <c r="W11" s="326"/>
      <c r="X11" s="327"/>
      <c r="Y11" s="346"/>
      <c r="Z11" s="338"/>
      <c r="AA11" s="346"/>
      <c r="AB11" s="346"/>
      <c r="AC11" s="346"/>
      <c r="AD11" s="346"/>
      <c r="AE11" s="430"/>
      <c r="AF11" s="357"/>
      <c r="AG11" s="344"/>
      <c r="AH11" s="344"/>
      <c r="AI11" s="344"/>
      <c r="AJ11" s="344"/>
      <c r="AK11" s="344"/>
    </row>
    <row r="12" spans="1:38" s="28" customFormat="1" ht="121.5" customHeight="1" x14ac:dyDescent="0.25">
      <c r="A12" s="24" t="s">
        <v>45</v>
      </c>
      <c r="B12" s="49" t="s">
        <v>46</v>
      </c>
      <c r="C12" s="350" t="s">
        <v>70</v>
      </c>
      <c r="D12" s="352" t="s">
        <v>71</v>
      </c>
      <c r="E12" s="354" t="s">
        <v>49</v>
      </c>
      <c r="F12" s="341" t="s">
        <v>50</v>
      </c>
      <c r="G12" s="10" t="s">
        <v>51</v>
      </c>
      <c r="H12" s="10" t="s">
        <v>52</v>
      </c>
      <c r="I12" s="356" t="s">
        <v>72</v>
      </c>
      <c r="J12" s="323" t="s">
        <v>54</v>
      </c>
      <c r="K12" s="323" t="s">
        <v>64</v>
      </c>
      <c r="L12" s="323">
        <v>2</v>
      </c>
      <c r="M12" s="317"/>
      <c r="N12" s="318"/>
      <c r="O12" s="318"/>
      <c r="P12" s="318"/>
      <c r="Q12" s="318"/>
      <c r="R12" s="318"/>
      <c r="S12" s="318"/>
      <c r="T12" s="318"/>
      <c r="U12" s="318"/>
      <c r="V12" s="318"/>
      <c r="W12" s="318"/>
      <c r="X12" s="319"/>
      <c r="Y12" s="345" t="e">
        <f>AVERAGE(M12:P12)</f>
        <v>#DIV/0!</v>
      </c>
      <c r="Z12" s="337"/>
      <c r="AA12" s="345" t="e">
        <f>AVERAGE(Q12:T12)</f>
        <v>#DIV/0!</v>
      </c>
      <c r="AB12" s="345"/>
      <c r="AC12" s="345" t="e">
        <f>AVERAGE(U12:X12)</f>
        <v>#DIV/0!</v>
      </c>
      <c r="AD12" s="345"/>
      <c r="AE12" s="429" t="e">
        <f>AVERAGE(Y12,AA12,AC12)</f>
        <v>#DIV/0!</v>
      </c>
      <c r="AF12" s="356"/>
      <c r="AG12" s="343" t="s">
        <v>73</v>
      </c>
      <c r="AH12" s="343"/>
      <c r="AI12" s="343"/>
      <c r="AJ12" s="343"/>
      <c r="AK12" s="343"/>
    </row>
    <row r="13" spans="1:38" s="28" customFormat="1" ht="121.5" customHeight="1" x14ac:dyDescent="0.25">
      <c r="A13" s="24" t="s">
        <v>57</v>
      </c>
      <c r="B13" s="49" t="s">
        <v>58</v>
      </c>
      <c r="C13" s="351"/>
      <c r="D13" s="353"/>
      <c r="E13" s="355"/>
      <c r="F13" s="342"/>
      <c r="G13" s="10" t="s">
        <v>59</v>
      </c>
      <c r="H13" s="10" t="s">
        <v>60</v>
      </c>
      <c r="I13" s="357"/>
      <c r="J13" s="324"/>
      <c r="K13" s="324"/>
      <c r="L13" s="324"/>
      <c r="M13" s="325"/>
      <c r="N13" s="326"/>
      <c r="O13" s="326"/>
      <c r="P13" s="326"/>
      <c r="Q13" s="326"/>
      <c r="R13" s="326"/>
      <c r="S13" s="326"/>
      <c r="T13" s="326"/>
      <c r="U13" s="326"/>
      <c r="V13" s="326"/>
      <c r="W13" s="326"/>
      <c r="X13" s="327"/>
      <c r="Y13" s="346"/>
      <c r="Z13" s="338"/>
      <c r="AA13" s="346"/>
      <c r="AB13" s="346"/>
      <c r="AC13" s="346"/>
      <c r="AD13" s="346"/>
      <c r="AE13" s="430"/>
      <c r="AF13" s="357"/>
      <c r="AG13" s="344"/>
      <c r="AH13" s="344"/>
      <c r="AI13" s="344"/>
      <c r="AJ13" s="344"/>
      <c r="AK13" s="344"/>
    </row>
    <row r="14" spans="1:38" s="28" customFormat="1" ht="123" customHeight="1" x14ac:dyDescent="0.25">
      <c r="A14" s="24" t="s">
        <v>45</v>
      </c>
      <c r="B14" s="49" t="s">
        <v>46</v>
      </c>
      <c r="C14" s="350" t="s">
        <v>74</v>
      </c>
      <c r="D14" s="352" t="s">
        <v>75</v>
      </c>
      <c r="E14" s="354" t="s">
        <v>49</v>
      </c>
      <c r="F14" s="341" t="s">
        <v>50</v>
      </c>
      <c r="G14" s="10" t="s">
        <v>51</v>
      </c>
      <c r="H14" s="10" t="s">
        <v>52</v>
      </c>
      <c r="I14" s="356" t="s">
        <v>53</v>
      </c>
      <c r="J14" s="323" t="s">
        <v>54</v>
      </c>
      <c r="K14" s="323" t="s">
        <v>64</v>
      </c>
      <c r="L14" s="323">
        <v>2</v>
      </c>
      <c r="M14" s="317"/>
      <c r="N14" s="318"/>
      <c r="O14" s="318"/>
      <c r="P14" s="318"/>
      <c r="Q14" s="318"/>
      <c r="R14" s="318"/>
      <c r="S14" s="318"/>
      <c r="T14" s="318"/>
      <c r="U14" s="318"/>
      <c r="V14" s="318"/>
      <c r="W14" s="318"/>
      <c r="X14" s="319"/>
      <c r="Y14" s="345" t="e">
        <f>AVERAGE(M14:P14)</f>
        <v>#DIV/0!</v>
      </c>
      <c r="Z14" s="337"/>
      <c r="AA14" s="345" t="e">
        <f>AVERAGE(Q14:T14)</f>
        <v>#DIV/0!</v>
      </c>
      <c r="AB14" s="345"/>
      <c r="AC14" s="345" t="e">
        <f>AVERAGE(U14:X14)</f>
        <v>#DIV/0!</v>
      </c>
      <c r="AD14" s="345"/>
      <c r="AE14" s="345" t="e">
        <f>AVERAGE(Y14,AA14,AC14)</f>
        <v>#DIV/0!</v>
      </c>
      <c r="AF14" s="345"/>
      <c r="AG14" s="343" t="s">
        <v>76</v>
      </c>
      <c r="AH14" s="345"/>
      <c r="AI14" s="345"/>
      <c r="AJ14" s="345"/>
      <c r="AK14" s="345"/>
    </row>
    <row r="15" spans="1:38" s="28" customFormat="1" ht="123" customHeight="1" x14ac:dyDescent="0.25">
      <c r="A15" s="24" t="s">
        <v>66</v>
      </c>
      <c r="B15" s="49" t="s">
        <v>58</v>
      </c>
      <c r="C15" s="351"/>
      <c r="D15" s="353"/>
      <c r="E15" s="355"/>
      <c r="F15" s="342"/>
      <c r="G15" s="10" t="s">
        <v>59</v>
      </c>
      <c r="H15" s="10" t="s">
        <v>60</v>
      </c>
      <c r="I15" s="357"/>
      <c r="J15" s="324"/>
      <c r="K15" s="324"/>
      <c r="L15" s="324"/>
      <c r="M15" s="325"/>
      <c r="N15" s="326"/>
      <c r="O15" s="326"/>
      <c r="P15" s="326"/>
      <c r="Q15" s="326"/>
      <c r="R15" s="326"/>
      <c r="S15" s="326"/>
      <c r="T15" s="326"/>
      <c r="U15" s="326"/>
      <c r="V15" s="326"/>
      <c r="W15" s="326"/>
      <c r="X15" s="327"/>
      <c r="Y15" s="346"/>
      <c r="Z15" s="338"/>
      <c r="AA15" s="346"/>
      <c r="AB15" s="346"/>
      <c r="AC15" s="346"/>
      <c r="AD15" s="346"/>
      <c r="AE15" s="346"/>
      <c r="AF15" s="346"/>
      <c r="AG15" s="344"/>
      <c r="AH15" s="346"/>
      <c r="AI15" s="346"/>
      <c r="AJ15" s="346"/>
      <c r="AK15" s="346"/>
    </row>
    <row r="16" spans="1:38" s="28" customFormat="1" ht="81" customHeight="1" x14ac:dyDescent="0.25">
      <c r="A16" s="24" t="s">
        <v>45</v>
      </c>
      <c r="B16" s="82" t="s">
        <v>46</v>
      </c>
      <c r="C16" s="350" t="s">
        <v>77</v>
      </c>
      <c r="D16" s="352" t="s">
        <v>78</v>
      </c>
      <c r="E16" s="354" t="s">
        <v>79</v>
      </c>
      <c r="F16" s="323" t="s">
        <v>50</v>
      </c>
      <c r="G16" s="10" t="s">
        <v>51</v>
      </c>
      <c r="H16" s="10" t="s">
        <v>52</v>
      </c>
      <c r="I16" s="356" t="s">
        <v>80</v>
      </c>
      <c r="J16" s="323" t="s">
        <v>54</v>
      </c>
      <c r="K16" s="323" t="s">
        <v>64</v>
      </c>
      <c r="L16" s="323">
        <v>2</v>
      </c>
      <c r="M16" s="317"/>
      <c r="N16" s="318"/>
      <c r="O16" s="318"/>
      <c r="P16" s="318"/>
      <c r="Q16" s="318"/>
      <c r="R16" s="318"/>
      <c r="S16" s="318"/>
      <c r="T16" s="318"/>
      <c r="U16" s="318"/>
      <c r="V16" s="318"/>
      <c r="W16" s="318"/>
      <c r="X16" s="319"/>
      <c r="Y16" s="345" t="e">
        <f>AVERAGE(M16:P16)</f>
        <v>#DIV/0!</v>
      </c>
      <c r="Z16" s="337"/>
      <c r="AA16" s="345" t="e">
        <f>AVERAGE(Q16:T16)</f>
        <v>#DIV/0!</v>
      </c>
      <c r="AB16" s="345"/>
      <c r="AC16" s="345" t="e">
        <f>AVERAGE(U16:X16)</f>
        <v>#DIV/0!</v>
      </c>
      <c r="AD16" s="345"/>
      <c r="AE16" s="345" t="e">
        <f>AVERAGE(Y16,AA16,AC16)</f>
        <v>#DIV/0!</v>
      </c>
      <c r="AF16" s="345"/>
      <c r="AG16" s="432" t="s">
        <v>81</v>
      </c>
      <c r="AH16" s="345"/>
      <c r="AI16" s="345"/>
      <c r="AJ16" s="345"/>
      <c r="AK16" s="345"/>
    </row>
    <row r="17" spans="1:37" s="28" customFormat="1" ht="81" customHeight="1" x14ac:dyDescent="0.25">
      <c r="A17" s="24" t="s">
        <v>57</v>
      </c>
      <c r="B17" s="341" t="s">
        <v>58</v>
      </c>
      <c r="C17" s="375"/>
      <c r="D17" s="376"/>
      <c r="E17" s="377"/>
      <c r="F17" s="378"/>
      <c r="G17" s="343" t="s">
        <v>59</v>
      </c>
      <c r="H17" s="343" t="s">
        <v>60</v>
      </c>
      <c r="I17" s="379"/>
      <c r="J17" s="378"/>
      <c r="K17" s="378"/>
      <c r="L17" s="378"/>
      <c r="M17" s="320"/>
      <c r="N17" s="321"/>
      <c r="O17" s="321"/>
      <c r="P17" s="321"/>
      <c r="Q17" s="321"/>
      <c r="R17" s="321"/>
      <c r="S17" s="321"/>
      <c r="T17" s="321"/>
      <c r="U17" s="321"/>
      <c r="V17" s="321"/>
      <c r="W17" s="321"/>
      <c r="X17" s="322"/>
      <c r="Y17" s="431"/>
      <c r="Z17" s="435"/>
      <c r="AA17" s="431"/>
      <c r="AB17" s="431"/>
      <c r="AC17" s="431"/>
      <c r="AD17" s="431"/>
      <c r="AE17" s="431"/>
      <c r="AF17" s="431"/>
      <c r="AG17" s="433"/>
      <c r="AH17" s="431"/>
      <c r="AI17" s="431"/>
      <c r="AJ17" s="431"/>
      <c r="AK17" s="431"/>
    </row>
    <row r="18" spans="1:37" s="28" customFormat="1" ht="81" customHeight="1" x14ac:dyDescent="0.25">
      <c r="A18" s="24" t="s">
        <v>66</v>
      </c>
      <c r="B18" s="342"/>
      <c r="C18" s="351"/>
      <c r="D18" s="353"/>
      <c r="E18" s="355"/>
      <c r="F18" s="324"/>
      <c r="G18" s="344"/>
      <c r="H18" s="344"/>
      <c r="I18" s="357"/>
      <c r="J18" s="324"/>
      <c r="K18" s="324"/>
      <c r="L18" s="324"/>
      <c r="M18" s="325"/>
      <c r="N18" s="326"/>
      <c r="O18" s="326"/>
      <c r="P18" s="326"/>
      <c r="Q18" s="326"/>
      <c r="R18" s="326"/>
      <c r="S18" s="326"/>
      <c r="T18" s="326"/>
      <c r="U18" s="326"/>
      <c r="V18" s="326"/>
      <c r="W18" s="326"/>
      <c r="X18" s="327"/>
      <c r="Y18" s="346"/>
      <c r="Z18" s="338"/>
      <c r="AA18" s="346"/>
      <c r="AB18" s="346"/>
      <c r="AC18" s="346"/>
      <c r="AD18" s="346"/>
      <c r="AE18" s="346"/>
      <c r="AF18" s="346"/>
      <c r="AG18" s="434"/>
      <c r="AH18" s="346"/>
      <c r="AI18" s="346"/>
      <c r="AJ18" s="346"/>
      <c r="AK18" s="346"/>
    </row>
    <row r="19" spans="1:37" s="28" customFormat="1" ht="69" customHeight="1" x14ac:dyDescent="0.25">
      <c r="A19" s="24" t="s">
        <v>45</v>
      </c>
      <c r="B19" s="341" t="s">
        <v>46</v>
      </c>
      <c r="C19" s="350" t="s">
        <v>82</v>
      </c>
      <c r="D19" s="352" t="s">
        <v>83</v>
      </c>
      <c r="E19" s="354" t="s">
        <v>84</v>
      </c>
      <c r="F19" s="341" t="s">
        <v>50</v>
      </c>
      <c r="G19" s="10" t="s">
        <v>51</v>
      </c>
      <c r="H19" s="10" t="s">
        <v>52</v>
      </c>
      <c r="I19" s="356" t="s">
        <v>85</v>
      </c>
      <c r="J19" s="323" t="s">
        <v>54</v>
      </c>
      <c r="K19" s="323" t="s">
        <v>64</v>
      </c>
      <c r="L19" s="323">
        <v>2</v>
      </c>
      <c r="M19" s="317"/>
      <c r="N19" s="318"/>
      <c r="O19" s="318"/>
      <c r="P19" s="318"/>
      <c r="Q19" s="318"/>
      <c r="R19" s="318"/>
      <c r="S19" s="318"/>
      <c r="T19" s="318"/>
      <c r="U19" s="318"/>
      <c r="V19" s="318"/>
      <c r="W19" s="318"/>
      <c r="X19" s="319"/>
      <c r="Y19" s="345" t="e">
        <f>AVERAGE(M19:P19)</f>
        <v>#DIV/0!</v>
      </c>
      <c r="Z19" s="337"/>
      <c r="AA19" s="345" t="e">
        <f>AVERAGE(Q19:T19)</f>
        <v>#DIV/0!</v>
      </c>
      <c r="AB19" s="345"/>
      <c r="AC19" s="345" t="e">
        <f>AVERAGE(U19:X19)</f>
        <v>#DIV/0!</v>
      </c>
      <c r="AD19" s="345"/>
      <c r="AE19" s="345" t="e">
        <f>AVERAGE(Y19,AA19,AC19)</f>
        <v>#DIV/0!</v>
      </c>
      <c r="AF19" s="345"/>
      <c r="AG19" s="345"/>
      <c r="AH19" s="345"/>
      <c r="AI19" s="345"/>
      <c r="AJ19" s="345"/>
      <c r="AK19" s="345"/>
    </row>
    <row r="20" spans="1:37" s="28" customFormat="1" ht="69" customHeight="1" x14ac:dyDescent="0.25">
      <c r="A20" s="24" t="s">
        <v>86</v>
      </c>
      <c r="B20" s="342"/>
      <c r="C20" s="351"/>
      <c r="D20" s="353"/>
      <c r="E20" s="355"/>
      <c r="F20" s="342"/>
      <c r="G20" s="10" t="s">
        <v>59</v>
      </c>
      <c r="H20" s="10" t="s">
        <v>60</v>
      </c>
      <c r="I20" s="357"/>
      <c r="J20" s="324"/>
      <c r="K20" s="324"/>
      <c r="L20" s="324"/>
      <c r="M20" s="325"/>
      <c r="N20" s="326"/>
      <c r="O20" s="326"/>
      <c r="P20" s="326"/>
      <c r="Q20" s="326"/>
      <c r="R20" s="326"/>
      <c r="S20" s="326"/>
      <c r="T20" s="326"/>
      <c r="U20" s="326"/>
      <c r="V20" s="326"/>
      <c r="W20" s="326"/>
      <c r="X20" s="327"/>
      <c r="Y20" s="346"/>
      <c r="Z20" s="338"/>
      <c r="AA20" s="346"/>
      <c r="AB20" s="346"/>
      <c r="AC20" s="346"/>
      <c r="AD20" s="346"/>
      <c r="AE20" s="346"/>
      <c r="AF20" s="346"/>
      <c r="AG20" s="346"/>
      <c r="AH20" s="346"/>
      <c r="AI20" s="346"/>
      <c r="AJ20" s="346"/>
      <c r="AK20" s="346"/>
    </row>
    <row r="21" spans="1:37" s="28" customFormat="1" ht="71.25" customHeight="1" x14ac:dyDescent="0.25">
      <c r="A21" s="24" t="s">
        <v>45</v>
      </c>
      <c r="B21" s="341" t="s">
        <v>46</v>
      </c>
      <c r="C21" s="350" t="s">
        <v>87</v>
      </c>
      <c r="D21" s="352" t="s">
        <v>88</v>
      </c>
      <c r="E21" s="354" t="s">
        <v>84</v>
      </c>
      <c r="F21" s="341" t="s">
        <v>50</v>
      </c>
      <c r="G21" s="10" t="s">
        <v>51</v>
      </c>
      <c r="H21" s="10" t="s">
        <v>52</v>
      </c>
      <c r="I21" s="356" t="s">
        <v>53</v>
      </c>
      <c r="J21" s="323" t="s">
        <v>54</v>
      </c>
      <c r="K21" s="323" t="s">
        <v>64</v>
      </c>
      <c r="L21" s="323">
        <v>1</v>
      </c>
      <c r="M21" s="317"/>
      <c r="N21" s="318"/>
      <c r="O21" s="318"/>
      <c r="P21" s="318"/>
      <c r="Q21" s="318"/>
      <c r="R21" s="318"/>
      <c r="S21" s="318"/>
      <c r="T21" s="318"/>
      <c r="U21" s="318"/>
      <c r="V21" s="318"/>
      <c r="W21" s="318"/>
      <c r="X21" s="319"/>
      <c r="Y21" s="345" t="e">
        <f>AVERAGE(M21:P21)</f>
        <v>#DIV/0!</v>
      </c>
      <c r="Z21" s="337"/>
      <c r="AA21" s="345" t="e">
        <f>AVERAGE(Q21:T21)</f>
        <v>#DIV/0!</v>
      </c>
      <c r="AB21" s="345"/>
      <c r="AC21" s="345" t="e">
        <f>AVERAGE(U21:X21)</f>
        <v>#DIV/0!</v>
      </c>
      <c r="AD21" s="345"/>
      <c r="AE21" s="345" t="e">
        <f>AVERAGE(Y21,AA21,AC21)</f>
        <v>#DIV/0!</v>
      </c>
      <c r="AF21" s="345"/>
      <c r="AG21" s="345"/>
      <c r="AH21" s="345"/>
      <c r="AI21" s="345"/>
      <c r="AJ21" s="345"/>
      <c r="AK21" s="345"/>
    </row>
    <row r="22" spans="1:37" s="28" customFormat="1" ht="71.25" customHeight="1" x14ac:dyDescent="0.25">
      <c r="A22" s="24" t="s">
        <v>86</v>
      </c>
      <c r="B22" s="342"/>
      <c r="C22" s="351"/>
      <c r="D22" s="353"/>
      <c r="E22" s="355"/>
      <c r="F22" s="342"/>
      <c r="G22" s="10" t="s">
        <v>59</v>
      </c>
      <c r="H22" s="10" t="s">
        <v>60</v>
      </c>
      <c r="I22" s="357"/>
      <c r="J22" s="324"/>
      <c r="K22" s="324"/>
      <c r="L22" s="324"/>
      <c r="M22" s="325"/>
      <c r="N22" s="326"/>
      <c r="O22" s="326"/>
      <c r="P22" s="326"/>
      <c r="Q22" s="326"/>
      <c r="R22" s="326"/>
      <c r="S22" s="326"/>
      <c r="T22" s="326"/>
      <c r="U22" s="326"/>
      <c r="V22" s="326"/>
      <c r="W22" s="326"/>
      <c r="X22" s="327"/>
      <c r="Y22" s="346"/>
      <c r="Z22" s="338"/>
      <c r="AA22" s="346"/>
      <c r="AB22" s="346"/>
      <c r="AC22" s="346"/>
      <c r="AD22" s="346"/>
      <c r="AE22" s="346"/>
      <c r="AF22" s="346"/>
      <c r="AG22" s="346"/>
      <c r="AH22" s="346"/>
      <c r="AI22" s="346"/>
      <c r="AJ22" s="346"/>
      <c r="AK22" s="346"/>
    </row>
    <row r="23" spans="1:37" s="28" customFormat="1" ht="76.5" customHeight="1" x14ac:dyDescent="0.25">
      <c r="A23" s="24" t="s">
        <v>45</v>
      </c>
      <c r="B23" s="341" t="s">
        <v>46</v>
      </c>
      <c r="C23" s="350" t="s">
        <v>89</v>
      </c>
      <c r="D23" s="352" t="s">
        <v>90</v>
      </c>
      <c r="E23" s="354" t="s">
        <v>84</v>
      </c>
      <c r="F23" s="341" t="s">
        <v>50</v>
      </c>
      <c r="G23" s="10" t="s">
        <v>51</v>
      </c>
      <c r="H23" s="10" t="s">
        <v>52</v>
      </c>
      <c r="I23" s="356" t="s">
        <v>91</v>
      </c>
      <c r="J23" s="323" t="s">
        <v>54</v>
      </c>
      <c r="K23" s="323" t="s">
        <v>64</v>
      </c>
      <c r="L23" s="323">
        <v>1</v>
      </c>
      <c r="M23" s="317"/>
      <c r="N23" s="318"/>
      <c r="O23" s="318"/>
      <c r="P23" s="318"/>
      <c r="Q23" s="318"/>
      <c r="R23" s="318"/>
      <c r="S23" s="318"/>
      <c r="T23" s="318"/>
      <c r="U23" s="318"/>
      <c r="V23" s="318"/>
      <c r="W23" s="318"/>
      <c r="X23" s="319"/>
      <c r="Y23" s="345" t="e">
        <f>AVERAGE(M23:P23)</f>
        <v>#DIV/0!</v>
      </c>
      <c r="Z23" s="337"/>
      <c r="AA23" s="345" t="e">
        <f>AVERAGE(Q23:T23)</f>
        <v>#DIV/0!</v>
      </c>
      <c r="AB23" s="345"/>
      <c r="AC23" s="345" t="e">
        <f>AVERAGE(U23:X23)</f>
        <v>#DIV/0!</v>
      </c>
      <c r="AD23" s="345"/>
      <c r="AE23" s="345" t="e">
        <f>AVERAGE(Y23,AA23,AC23)</f>
        <v>#DIV/0!</v>
      </c>
      <c r="AF23" s="345"/>
      <c r="AG23" s="345"/>
      <c r="AH23" s="345"/>
      <c r="AI23" s="345"/>
      <c r="AJ23" s="345"/>
      <c r="AK23" s="345"/>
    </row>
    <row r="24" spans="1:37" s="28" customFormat="1" ht="76.5" customHeight="1" x14ac:dyDescent="0.25">
      <c r="A24" s="24" t="s">
        <v>86</v>
      </c>
      <c r="B24" s="342"/>
      <c r="C24" s="351"/>
      <c r="D24" s="353"/>
      <c r="E24" s="355"/>
      <c r="F24" s="342"/>
      <c r="G24" s="10" t="s">
        <v>59</v>
      </c>
      <c r="H24" s="10" t="s">
        <v>60</v>
      </c>
      <c r="I24" s="357"/>
      <c r="J24" s="324"/>
      <c r="K24" s="324"/>
      <c r="L24" s="324"/>
      <c r="M24" s="325"/>
      <c r="N24" s="326"/>
      <c r="O24" s="326"/>
      <c r="P24" s="326"/>
      <c r="Q24" s="326"/>
      <c r="R24" s="326"/>
      <c r="S24" s="326"/>
      <c r="T24" s="326"/>
      <c r="U24" s="326"/>
      <c r="V24" s="326"/>
      <c r="W24" s="326"/>
      <c r="X24" s="327"/>
      <c r="Y24" s="346"/>
      <c r="Z24" s="338"/>
      <c r="AA24" s="346"/>
      <c r="AB24" s="346"/>
      <c r="AC24" s="346"/>
      <c r="AD24" s="346"/>
      <c r="AE24" s="346"/>
      <c r="AF24" s="346"/>
      <c r="AG24" s="346"/>
      <c r="AH24" s="346"/>
      <c r="AI24" s="346"/>
      <c r="AJ24" s="346"/>
      <c r="AK24" s="346"/>
    </row>
    <row r="25" spans="1:37" s="28" customFormat="1" ht="122.25" customHeight="1" x14ac:dyDescent="0.25">
      <c r="A25" s="380" t="s">
        <v>45</v>
      </c>
      <c r="B25" s="341" t="s">
        <v>46</v>
      </c>
      <c r="C25" s="350" t="s">
        <v>92</v>
      </c>
      <c r="D25" s="352" t="s">
        <v>93</v>
      </c>
      <c r="E25" s="354" t="s">
        <v>94</v>
      </c>
      <c r="F25" s="323" t="s">
        <v>50</v>
      </c>
      <c r="G25" s="10" t="s">
        <v>51</v>
      </c>
      <c r="H25" s="10" t="s">
        <v>52</v>
      </c>
      <c r="I25" s="356" t="s">
        <v>53</v>
      </c>
      <c r="J25" s="323" t="s">
        <v>54</v>
      </c>
      <c r="K25" s="323" t="s">
        <v>64</v>
      </c>
      <c r="L25" s="323">
        <v>1</v>
      </c>
      <c r="M25" s="317"/>
      <c r="N25" s="318"/>
      <c r="O25" s="318"/>
      <c r="P25" s="318"/>
      <c r="Q25" s="318"/>
      <c r="R25" s="318"/>
      <c r="S25" s="318"/>
      <c r="T25" s="318"/>
      <c r="U25" s="318"/>
      <c r="V25" s="318"/>
      <c r="W25" s="318"/>
      <c r="X25" s="319"/>
      <c r="Y25" s="345" t="e">
        <f>AVERAGE(M25:P25)</f>
        <v>#DIV/0!</v>
      </c>
      <c r="Z25" s="337"/>
      <c r="AA25" s="345" t="e">
        <f>AVERAGE(Q25:T25)</f>
        <v>#DIV/0!</v>
      </c>
      <c r="AB25" s="345"/>
      <c r="AC25" s="345" t="e">
        <f>AVERAGE(U25:X25)</f>
        <v>#DIV/0!</v>
      </c>
      <c r="AD25" s="345"/>
      <c r="AE25" s="345" t="e">
        <f>AVERAGE(Y25,AA25,AC25)</f>
        <v>#DIV/0!</v>
      </c>
      <c r="AF25" s="345"/>
      <c r="AG25" s="432" t="s">
        <v>95</v>
      </c>
      <c r="AH25" s="345"/>
      <c r="AI25" s="345"/>
      <c r="AJ25" s="345"/>
      <c r="AK25" s="345"/>
    </row>
    <row r="26" spans="1:37" s="28" customFormat="1" ht="122.25" customHeight="1" x14ac:dyDescent="0.25">
      <c r="A26" s="381"/>
      <c r="B26" s="342"/>
      <c r="C26" s="351"/>
      <c r="D26" s="353"/>
      <c r="E26" s="355"/>
      <c r="F26" s="324"/>
      <c r="G26" s="10" t="s">
        <v>59</v>
      </c>
      <c r="H26" s="10" t="s">
        <v>60</v>
      </c>
      <c r="I26" s="357"/>
      <c r="J26" s="324"/>
      <c r="K26" s="324"/>
      <c r="L26" s="324"/>
      <c r="M26" s="325"/>
      <c r="N26" s="326"/>
      <c r="O26" s="326"/>
      <c r="P26" s="326"/>
      <c r="Q26" s="326"/>
      <c r="R26" s="326"/>
      <c r="S26" s="326"/>
      <c r="T26" s="326"/>
      <c r="U26" s="326"/>
      <c r="V26" s="326"/>
      <c r="W26" s="326"/>
      <c r="X26" s="327"/>
      <c r="Y26" s="346"/>
      <c r="Z26" s="338"/>
      <c r="AA26" s="346"/>
      <c r="AB26" s="346"/>
      <c r="AC26" s="346"/>
      <c r="AD26" s="346"/>
      <c r="AE26" s="346"/>
      <c r="AF26" s="346"/>
      <c r="AG26" s="434"/>
      <c r="AH26" s="346"/>
      <c r="AI26" s="346"/>
      <c r="AJ26" s="346"/>
      <c r="AK26" s="346"/>
    </row>
    <row r="27" spans="1:37" s="28" customFormat="1" ht="239.25" customHeight="1" x14ac:dyDescent="0.25">
      <c r="A27" s="24" t="s">
        <v>45</v>
      </c>
      <c r="B27" s="49" t="s">
        <v>46</v>
      </c>
      <c r="C27" s="93" t="s">
        <v>96</v>
      </c>
      <c r="D27" s="36" t="s">
        <v>97</v>
      </c>
      <c r="E27" s="45" t="s">
        <v>94</v>
      </c>
      <c r="F27" s="49" t="s">
        <v>98</v>
      </c>
      <c r="G27" s="10" t="s">
        <v>51</v>
      </c>
      <c r="H27" s="10" t="s">
        <v>52</v>
      </c>
      <c r="I27" s="9" t="s">
        <v>53</v>
      </c>
      <c r="J27" s="39" t="s">
        <v>99</v>
      </c>
      <c r="K27" s="39" t="s">
        <v>64</v>
      </c>
      <c r="L27" s="39">
        <v>1</v>
      </c>
      <c r="M27" s="314"/>
      <c r="N27" s="315"/>
      <c r="O27" s="315"/>
      <c r="P27" s="315"/>
      <c r="Q27" s="315"/>
      <c r="R27" s="315"/>
      <c r="S27" s="315"/>
      <c r="T27" s="315"/>
      <c r="U27" s="315"/>
      <c r="V27" s="315"/>
      <c r="W27" s="315"/>
      <c r="X27" s="316"/>
      <c r="Y27" s="1" t="e">
        <f>AVERAGE(M27:P27)</f>
        <v>#DIV/0!</v>
      </c>
      <c r="Z27" s="54"/>
      <c r="AA27" s="1" t="e">
        <f>AVERAGE(Q27:T27)</f>
        <v>#DIV/0!</v>
      </c>
      <c r="AB27" s="1"/>
      <c r="AC27" s="1" t="e">
        <f>AVERAGE(U27:X27)</f>
        <v>#DIV/0!</v>
      </c>
      <c r="AD27" s="1"/>
      <c r="AE27" s="5" t="e">
        <f>AVERAGE(Y27,AA27,AC27)</f>
        <v>#DIV/0!</v>
      </c>
      <c r="AF27" s="9"/>
      <c r="AG27" s="10" t="s">
        <v>100</v>
      </c>
      <c r="AH27" s="10"/>
      <c r="AI27" s="10"/>
      <c r="AJ27" s="10"/>
      <c r="AK27" s="10"/>
    </row>
    <row r="28" spans="1:37" s="28" customFormat="1" ht="129.75" customHeight="1" x14ac:dyDescent="0.25">
      <c r="A28" s="24" t="s">
        <v>45</v>
      </c>
      <c r="B28" s="49" t="s">
        <v>46</v>
      </c>
      <c r="C28" s="93" t="s">
        <v>101</v>
      </c>
      <c r="D28" s="36" t="s">
        <v>102</v>
      </c>
      <c r="E28" s="45" t="s">
        <v>94</v>
      </c>
      <c r="F28" s="49" t="s">
        <v>98</v>
      </c>
      <c r="G28" s="10" t="s">
        <v>51</v>
      </c>
      <c r="H28" s="10" t="s">
        <v>52</v>
      </c>
      <c r="I28" s="9" t="s">
        <v>53</v>
      </c>
      <c r="J28" s="39" t="s">
        <v>99</v>
      </c>
      <c r="K28" s="39" t="s">
        <v>55</v>
      </c>
      <c r="L28" s="39">
        <v>1</v>
      </c>
      <c r="M28" s="314"/>
      <c r="N28" s="315"/>
      <c r="O28" s="315"/>
      <c r="P28" s="315"/>
      <c r="Q28" s="315"/>
      <c r="R28" s="316"/>
      <c r="S28" s="314"/>
      <c r="T28" s="315"/>
      <c r="U28" s="315"/>
      <c r="V28" s="315"/>
      <c r="W28" s="315"/>
      <c r="X28" s="316"/>
      <c r="Y28" s="1" t="e">
        <f>AVERAGE(M28:P28)</f>
        <v>#DIV/0!</v>
      </c>
      <c r="Z28" s="54"/>
      <c r="AA28" s="1" t="e">
        <f>AVERAGE(Q28:T28)</f>
        <v>#DIV/0!</v>
      </c>
      <c r="AB28" s="1"/>
      <c r="AC28" s="1" t="e">
        <f>AVERAGE(U28:X28)</f>
        <v>#DIV/0!</v>
      </c>
      <c r="AD28" s="1"/>
      <c r="AE28" s="5" t="e">
        <f>AVERAGE(Y28,AA28,AC28)</f>
        <v>#DIV/0!</v>
      </c>
      <c r="AF28" s="9"/>
      <c r="AG28" s="10" t="s">
        <v>103</v>
      </c>
      <c r="AH28" s="10"/>
      <c r="AI28" s="10"/>
      <c r="AJ28" s="10"/>
      <c r="AK28" s="10"/>
    </row>
    <row r="29" spans="1:37" s="28" customFormat="1" ht="72.75" customHeight="1" x14ac:dyDescent="0.25">
      <c r="A29" s="382" t="s">
        <v>45</v>
      </c>
      <c r="B29" s="341" t="s">
        <v>46</v>
      </c>
      <c r="C29" s="356" t="s">
        <v>104</v>
      </c>
      <c r="D29" s="352" t="s">
        <v>105</v>
      </c>
      <c r="E29" s="354" t="s">
        <v>94</v>
      </c>
      <c r="F29" s="341" t="s">
        <v>98</v>
      </c>
      <c r="G29" s="10" t="s">
        <v>51</v>
      </c>
      <c r="H29" s="10" t="s">
        <v>52</v>
      </c>
      <c r="I29" s="356" t="s">
        <v>53</v>
      </c>
      <c r="J29" s="323" t="s">
        <v>99</v>
      </c>
      <c r="K29" s="323" t="s">
        <v>106</v>
      </c>
      <c r="L29" s="323">
        <v>1</v>
      </c>
      <c r="M29" s="317">
        <v>97</v>
      </c>
      <c r="N29" s="318"/>
      <c r="O29" s="319"/>
      <c r="P29" s="317"/>
      <c r="Q29" s="318"/>
      <c r="R29" s="319"/>
      <c r="S29" s="317"/>
      <c r="T29" s="318"/>
      <c r="U29" s="319"/>
      <c r="V29" s="317"/>
      <c r="W29" s="318"/>
      <c r="X29" s="319"/>
      <c r="Y29" s="345">
        <f>AVERAGE(M29:P29)</f>
        <v>97</v>
      </c>
      <c r="Z29" s="337" t="s">
        <v>107</v>
      </c>
      <c r="AA29" s="345" t="e">
        <f>AVERAGE(Q29:T29)</f>
        <v>#DIV/0!</v>
      </c>
      <c r="AB29" s="345"/>
      <c r="AC29" s="345" t="e">
        <f>AVERAGE(U29:X29)</f>
        <v>#DIV/0!</v>
      </c>
      <c r="AD29" s="345"/>
      <c r="AE29" s="345" t="e">
        <f>AVERAGE(Y29,AA29,AC29)</f>
        <v>#DIV/0!</v>
      </c>
      <c r="AF29" s="345"/>
      <c r="AG29" s="345" t="s">
        <v>108</v>
      </c>
      <c r="AH29" s="432" t="s">
        <v>109</v>
      </c>
      <c r="AI29" s="345"/>
      <c r="AJ29" s="345"/>
      <c r="AK29" s="345"/>
    </row>
    <row r="30" spans="1:37" s="28" customFormat="1" ht="72.75" customHeight="1" x14ac:dyDescent="0.25">
      <c r="A30" s="383"/>
      <c r="B30" s="342"/>
      <c r="C30" s="357"/>
      <c r="D30" s="353"/>
      <c r="E30" s="355"/>
      <c r="F30" s="342"/>
      <c r="G30" s="10" t="s">
        <v>59</v>
      </c>
      <c r="H30" s="10" t="s">
        <v>60</v>
      </c>
      <c r="I30" s="357"/>
      <c r="J30" s="324"/>
      <c r="K30" s="324"/>
      <c r="L30" s="324"/>
      <c r="M30" s="325"/>
      <c r="N30" s="326"/>
      <c r="O30" s="327"/>
      <c r="P30" s="325"/>
      <c r="Q30" s="326"/>
      <c r="R30" s="327"/>
      <c r="S30" s="325"/>
      <c r="T30" s="326"/>
      <c r="U30" s="327"/>
      <c r="V30" s="325"/>
      <c r="W30" s="326"/>
      <c r="X30" s="327"/>
      <c r="Y30" s="346"/>
      <c r="Z30" s="338"/>
      <c r="AA30" s="346"/>
      <c r="AB30" s="346"/>
      <c r="AC30" s="346"/>
      <c r="AD30" s="346"/>
      <c r="AE30" s="346"/>
      <c r="AF30" s="346"/>
      <c r="AG30" s="346"/>
      <c r="AH30" s="346"/>
      <c r="AI30" s="346"/>
      <c r="AJ30" s="346"/>
      <c r="AK30" s="346"/>
    </row>
    <row r="31" spans="1:37" s="28" customFormat="1" ht="136.5" customHeight="1" x14ac:dyDescent="0.25">
      <c r="A31" s="24" t="s">
        <v>45</v>
      </c>
      <c r="B31" s="49" t="s">
        <v>46</v>
      </c>
      <c r="C31" s="93" t="s">
        <v>110</v>
      </c>
      <c r="D31" s="36" t="s">
        <v>111</v>
      </c>
      <c r="E31" s="45" t="s">
        <v>94</v>
      </c>
      <c r="F31" s="49" t="s">
        <v>98</v>
      </c>
      <c r="G31" s="9" t="s">
        <v>112</v>
      </c>
      <c r="H31" s="9" t="s">
        <v>113</v>
      </c>
      <c r="I31" s="9" t="s">
        <v>53</v>
      </c>
      <c r="J31" s="39" t="s">
        <v>54</v>
      </c>
      <c r="K31" s="39" t="s">
        <v>55</v>
      </c>
      <c r="L31" s="39">
        <v>1</v>
      </c>
      <c r="M31" s="314"/>
      <c r="N31" s="315"/>
      <c r="O31" s="315"/>
      <c r="P31" s="315"/>
      <c r="Q31" s="315"/>
      <c r="R31" s="316"/>
      <c r="S31" s="314"/>
      <c r="T31" s="315"/>
      <c r="U31" s="315"/>
      <c r="V31" s="315"/>
      <c r="W31" s="315"/>
      <c r="X31" s="316"/>
      <c r="Y31" s="1" t="e">
        <f>AVERAGE(M31:P31)</f>
        <v>#DIV/0!</v>
      </c>
      <c r="Z31" s="54"/>
      <c r="AA31" s="1" t="e">
        <f>AVERAGE(Q31:T31)</f>
        <v>#DIV/0!</v>
      </c>
      <c r="AB31" s="1"/>
      <c r="AC31" s="1" t="e">
        <f>AVERAGE(U31:X31)</f>
        <v>#DIV/0!</v>
      </c>
      <c r="AD31" s="1"/>
      <c r="AE31" s="5" t="e">
        <f>AVERAGE(Y31,AA31,AC31)</f>
        <v>#DIV/0!</v>
      </c>
      <c r="AF31" s="9"/>
      <c r="AG31" s="10" t="s">
        <v>114</v>
      </c>
      <c r="AH31" s="10"/>
      <c r="AI31" s="10"/>
      <c r="AJ31" s="10"/>
      <c r="AK31" s="10"/>
    </row>
    <row r="32" spans="1:37" s="28" customFormat="1" ht="138.75" customHeight="1" x14ac:dyDescent="0.25">
      <c r="A32" s="24" t="s">
        <v>45</v>
      </c>
      <c r="B32" s="49" t="s">
        <v>46</v>
      </c>
      <c r="C32" s="93" t="s">
        <v>115</v>
      </c>
      <c r="D32" s="36" t="s">
        <v>116</v>
      </c>
      <c r="E32" s="45" t="s">
        <v>94</v>
      </c>
      <c r="F32" s="49" t="s">
        <v>98</v>
      </c>
      <c r="G32" s="9" t="s">
        <v>112</v>
      </c>
      <c r="H32" s="9" t="s">
        <v>117</v>
      </c>
      <c r="I32" s="9" t="s">
        <v>53</v>
      </c>
      <c r="J32" s="39" t="s">
        <v>99</v>
      </c>
      <c r="K32" s="39" t="s">
        <v>64</v>
      </c>
      <c r="L32" s="39">
        <v>1</v>
      </c>
      <c r="M32" s="314"/>
      <c r="N32" s="315"/>
      <c r="O32" s="315"/>
      <c r="P32" s="315"/>
      <c r="Q32" s="315"/>
      <c r="R32" s="315"/>
      <c r="S32" s="315"/>
      <c r="T32" s="315"/>
      <c r="U32" s="315"/>
      <c r="V32" s="315"/>
      <c r="W32" s="315"/>
      <c r="X32" s="316"/>
      <c r="Y32" s="1" t="e">
        <f>AVERAGE(M32:P32)</f>
        <v>#DIV/0!</v>
      </c>
      <c r="Z32" s="54"/>
      <c r="AA32" s="1" t="e">
        <f>AVERAGE(Q32:T32)</f>
        <v>#DIV/0!</v>
      </c>
      <c r="AB32" s="1"/>
      <c r="AC32" s="1" t="e">
        <f>AVERAGE(U32:X32)</f>
        <v>#DIV/0!</v>
      </c>
      <c r="AD32" s="1"/>
      <c r="AE32" s="5" t="e">
        <f>AVERAGE(Y32,AA32,AC32)</f>
        <v>#DIV/0!</v>
      </c>
      <c r="AF32" s="9"/>
      <c r="AG32" s="10" t="s">
        <v>118</v>
      </c>
      <c r="AH32" s="10"/>
      <c r="AI32" s="10"/>
      <c r="AJ32" s="10"/>
      <c r="AK32" s="10"/>
    </row>
    <row r="33" spans="1:38" s="28" customFormat="1" ht="138.75" customHeight="1" x14ac:dyDescent="0.25">
      <c r="A33" s="89" t="s">
        <v>45</v>
      </c>
      <c r="B33" s="49" t="s">
        <v>46</v>
      </c>
      <c r="C33" s="9" t="s">
        <v>119</v>
      </c>
      <c r="D33" s="36" t="s">
        <v>120</v>
      </c>
      <c r="E33" s="45" t="s">
        <v>94</v>
      </c>
      <c r="F33" s="49" t="s">
        <v>98</v>
      </c>
      <c r="G33" s="9" t="s">
        <v>59</v>
      </c>
      <c r="H33" s="9" t="s">
        <v>60</v>
      </c>
      <c r="I33" s="9" t="s">
        <v>53</v>
      </c>
      <c r="J33" s="39" t="s">
        <v>99</v>
      </c>
      <c r="K33" s="39" t="s">
        <v>121</v>
      </c>
      <c r="L33" s="39">
        <v>1</v>
      </c>
      <c r="M33" s="448">
        <v>0</v>
      </c>
      <c r="N33" s="449"/>
      <c r="O33" s="449"/>
      <c r="P33" s="450"/>
      <c r="Q33" s="448"/>
      <c r="R33" s="449"/>
      <c r="S33" s="449"/>
      <c r="T33" s="450"/>
      <c r="U33" s="448"/>
      <c r="V33" s="449"/>
      <c r="W33" s="449"/>
      <c r="X33" s="450"/>
      <c r="Y33" s="31">
        <f>AVERAGE(M33:P33)</f>
        <v>0</v>
      </c>
      <c r="Z33" s="70" t="s">
        <v>107</v>
      </c>
      <c r="AA33" s="1" t="e">
        <f>AVERAGE(Q33:T33)</f>
        <v>#DIV/0!</v>
      </c>
      <c r="AB33" s="1"/>
      <c r="AC33" s="1" t="e">
        <f>AVERAGE(U33:X33)</f>
        <v>#DIV/0!</v>
      </c>
      <c r="AD33" s="1"/>
      <c r="AE33" s="5" t="e">
        <f>AVERAGE(Y33,AA33,AC33)</f>
        <v>#DIV/0!</v>
      </c>
      <c r="AF33" s="9"/>
      <c r="AG33" s="77" t="s">
        <v>122</v>
      </c>
      <c r="AH33" s="10" t="s">
        <v>123</v>
      </c>
      <c r="AI33" s="10"/>
      <c r="AJ33" s="10"/>
      <c r="AK33" s="10"/>
    </row>
    <row r="34" spans="1:38" s="28" customFormat="1" ht="57.75" customHeight="1" x14ac:dyDescent="0.25">
      <c r="A34" s="380" t="s">
        <v>45</v>
      </c>
      <c r="B34" s="341" t="s">
        <v>46</v>
      </c>
      <c r="C34" s="350" t="s">
        <v>124</v>
      </c>
      <c r="D34" s="352" t="s">
        <v>125</v>
      </c>
      <c r="E34" s="354" t="s">
        <v>49</v>
      </c>
      <c r="F34" s="341" t="s">
        <v>98</v>
      </c>
      <c r="G34" s="10" t="s">
        <v>51</v>
      </c>
      <c r="H34" s="10" t="s">
        <v>52</v>
      </c>
      <c r="I34" s="356" t="s">
        <v>53</v>
      </c>
      <c r="J34" s="323" t="s">
        <v>54</v>
      </c>
      <c r="K34" s="323" t="s">
        <v>64</v>
      </c>
      <c r="L34" s="323">
        <v>1</v>
      </c>
      <c r="M34" s="317"/>
      <c r="N34" s="318"/>
      <c r="O34" s="318"/>
      <c r="P34" s="318"/>
      <c r="Q34" s="318"/>
      <c r="R34" s="318"/>
      <c r="S34" s="318"/>
      <c r="T34" s="318"/>
      <c r="U34" s="318"/>
      <c r="V34" s="318"/>
      <c r="W34" s="318"/>
      <c r="X34" s="319"/>
      <c r="Y34" s="337" t="e">
        <f>AVERAGE(M34:P34)</f>
        <v>#DIV/0!</v>
      </c>
      <c r="Z34" s="337"/>
      <c r="AA34" s="337" t="e">
        <f>AVERAGE(Q34:T34)</f>
        <v>#DIV/0!</v>
      </c>
      <c r="AB34" s="337"/>
      <c r="AC34" s="337" t="e">
        <f>AVERAGE(U34:X34)</f>
        <v>#DIV/0!</v>
      </c>
      <c r="AD34" s="337"/>
      <c r="AE34" s="339" t="e">
        <f>AVERAGE(Y34,AA34,AC34)</f>
        <v>#DIV/0!</v>
      </c>
      <c r="AF34" s="341"/>
      <c r="AG34" s="343" t="s">
        <v>126</v>
      </c>
      <c r="AH34" s="323"/>
      <c r="AI34" s="464"/>
      <c r="AJ34" s="323"/>
      <c r="AK34" s="323"/>
    </row>
    <row r="35" spans="1:38" s="28" customFormat="1" ht="57.75" customHeight="1" x14ac:dyDescent="0.25">
      <c r="A35" s="381"/>
      <c r="B35" s="342"/>
      <c r="C35" s="351"/>
      <c r="D35" s="353"/>
      <c r="E35" s="355"/>
      <c r="F35" s="342"/>
      <c r="G35" s="10" t="s">
        <v>112</v>
      </c>
      <c r="H35" s="10" t="s">
        <v>127</v>
      </c>
      <c r="I35" s="357"/>
      <c r="J35" s="324"/>
      <c r="K35" s="324"/>
      <c r="L35" s="324"/>
      <c r="M35" s="325"/>
      <c r="N35" s="326"/>
      <c r="O35" s="326"/>
      <c r="P35" s="326"/>
      <c r="Q35" s="326"/>
      <c r="R35" s="326"/>
      <c r="S35" s="326"/>
      <c r="T35" s="326"/>
      <c r="U35" s="326"/>
      <c r="V35" s="326"/>
      <c r="W35" s="326"/>
      <c r="X35" s="327"/>
      <c r="Y35" s="338"/>
      <c r="Z35" s="338"/>
      <c r="AA35" s="338"/>
      <c r="AB35" s="338"/>
      <c r="AC35" s="338"/>
      <c r="AD35" s="338"/>
      <c r="AE35" s="340"/>
      <c r="AF35" s="342"/>
      <c r="AG35" s="344"/>
      <c r="AH35" s="324"/>
      <c r="AI35" s="465"/>
      <c r="AJ35" s="324"/>
      <c r="AK35" s="324"/>
    </row>
    <row r="36" spans="1:38" s="28" customFormat="1" ht="78" customHeight="1" x14ac:dyDescent="0.25">
      <c r="A36" s="380" t="s">
        <v>45</v>
      </c>
      <c r="B36" s="341" t="s">
        <v>46</v>
      </c>
      <c r="C36" s="350" t="s">
        <v>128</v>
      </c>
      <c r="D36" s="352" t="s">
        <v>129</v>
      </c>
      <c r="E36" s="354" t="s">
        <v>94</v>
      </c>
      <c r="F36" s="341" t="s">
        <v>98</v>
      </c>
      <c r="G36" s="10" t="s">
        <v>51</v>
      </c>
      <c r="H36" s="10" t="s">
        <v>52</v>
      </c>
      <c r="I36" s="356" t="s">
        <v>130</v>
      </c>
      <c r="J36" s="323" t="s">
        <v>99</v>
      </c>
      <c r="K36" s="323" t="s">
        <v>64</v>
      </c>
      <c r="L36" s="323">
        <v>1</v>
      </c>
      <c r="M36" s="317"/>
      <c r="N36" s="318"/>
      <c r="O36" s="318"/>
      <c r="P36" s="318"/>
      <c r="Q36" s="318"/>
      <c r="R36" s="318"/>
      <c r="S36" s="318"/>
      <c r="T36" s="318"/>
      <c r="U36" s="318"/>
      <c r="V36" s="318"/>
      <c r="W36" s="318"/>
      <c r="X36" s="319"/>
      <c r="Y36" s="345" t="e">
        <f>AVERAGE(M36:P36)</f>
        <v>#DIV/0!</v>
      </c>
      <c r="Z36" s="337"/>
      <c r="AA36" s="345" t="e">
        <f>AVERAGE(Q36:T36)</f>
        <v>#DIV/0!</v>
      </c>
      <c r="AB36" s="345"/>
      <c r="AC36" s="345" t="e">
        <f>AVERAGE(U36:X36)</f>
        <v>#DIV/0!</v>
      </c>
      <c r="AD36" s="345"/>
      <c r="AE36" s="345" t="e">
        <f>AVERAGE(Y36,AA36,AC36)</f>
        <v>#DIV/0!</v>
      </c>
      <c r="AF36" s="345"/>
      <c r="AG36" s="343" t="s">
        <v>131</v>
      </c>
      <c r="AH36" s="345"/>
      <c r="AI36" s="345"/>
      <c r="AJ36" s="345"/>
      <c r="AK36" s="345"/>
    </row>
    <row r="37" spans="1:38" s="28" customFormat="1" ht="78" customHeight="1" x14ac:dyDescent="0.25">
      <c r="A37" s="381"/>
      <c r="B37" s="342"/>
      <c r="C37" s="351"/>
      <c r="D37" s="353"/>
      <c r="E37" s="355"/>
      <c r="F37" s="342"/>
      <c r="G37" s="10" t="s">
        <v>112</v>
      </c>
      <c r="H37" s="10" t="s">
        <v>132</v>
      </c>
      <c r="I37" s="357"/>
      <c r="J37" s="324"/>
      <c r="K37" s="324"/>
      <c r="L37" s="324"/>
      <c r="M37" s="325"/>
      <c r="N37" s="326"/>
      <c r="O37" s="326"/>
      <c r="P37" s="326"/>
      <c r="Q37" s="326"/>
      <c r="R37" s="326"/>
      <c r="S37" s="326"/>
      <c r="T37" s="326"/>
      <c r="U37" s="326"/>
      <c r="V37" s="326"/>
      <c r="W37" s="326"/>
      <c r="X37" s="327"/>
      <c r="Y37" s="346"/>
      <c r="Z37" s="338"/>
      <c r="AA37" s="346"/>
      <c r="AB37" s="346"/>
      <c r="AC37" s="346"/>
      <c r="AD37" s="346"/>
      <c r="AE37" s="346"/>
      <c r="AF37" s="346"/>
      <c r="AG37" s="344"/>
      <c r="AH37" s="346"/>
      <c r="AI37" s="346"/>
      <c r="AJ37" s="346"/>
      <c r="AK37" s="346"/>
    </row>
    <row r="38" spans="1:38" s="28" customFormat="1" ht="55.5" customHeight="1" x14ac:dyDescent="0.25">
      <c r="A38" s="380" t="s">
        <v>45</v>
      </c>
      <c r="B38" s="341" t="s">
        <v>46</v>
      </c>
      <c r="C38" s="350" t="s">
        <v>133</v>
      </c>
      <c r="D38" s="352" t="s">
        <v>134</v>
      </c>
      <c r="E38" s="354" t="s">
        <v>84</v>
      </c>
      <c r="F38" s="341" t="s">
        <v>98</v>
      </c>
      <c r="G38" s="10" t="s">
        <v>51</v>
      </c>
      <c r="H38" s="10" t="s">
        <v>52</v>
      </c>
      <c r="I38" s="343" t="s">
        <v>135</v>
      </c>
      <c r="J38" s="323" t="s">
        <v>54</v>
      </c>
      <c r="K38" s="323" t="s">
        <v>64</v>
      </c>
      <c r="L38" s="323">
        <v>1</v>
      </c>
      <c r="M38" s="317"/>
      <c r="N38" s="318"/>
      <c r="O38" s="318"/>
      <c r="P38" s="318"/>
      <c r="Q38" s="318"/>
      <c r="R38" s="318"/>
      <c r="S38" s="318"/>
      <c r="T38" s="318"/>
      <c r="U38" s="318"/>
      <c r="V38" s="318"/>
      <c r="W38" s="318"/>
      <c r="X38" s="319"/>
      <c r="Y38" s="345" t="e">
        <f>AVERAGE(M38:P38)</f>
        <v>#DIV/0!</v>
      </c>
      <c r="Z38" s="337"/>
      <c r="AA38" s="345" t="e">
        <f>AVERAGE(Q38:T38)</f>
        <v>#DIV/0!</v>
      </c>
      <c r="AB38" s="345"/>
      <c r="AC38" s="345" t="e">
        <f>AVERAGE(U38:X38)</f>
        <v>#DIV/0!</v>
      </c>
      <c r="AD38" s="345"/>
      <c r="AE38" s="345" t="e">
        <f>AVERAGE(Y38,AA38,AC38)</f>
        <v>#DIV/0!</v>
      </c>
      <c r="AF38" s="345"/>
      <c r="AG38" s="345"/>
      <c r="AH38" s="345"/>
      <c r="AI38" s="345"/>
      <c r="AJ38" s="345"/>
      <c r="AK38" s="345"/>
    </row>
    <row r="39" spans="1:38" s="28" customFormat="1" ht="55.5" customHeight="1" x14ac:dyDescent="0.25">
      <c r="A39" s="381"/>
      <c r="B39" s="384"/>
      <c r="C39" s="375"/>
      <c r="D39" s="376"/>
      <c r="E39" s="377"/>
      <c r="F39" s="384"/>
      <c r="G39" s="10" t="s">
        <v>112</v>
      </c>
      <c r="H39" s="10" t="s">
        <v>136</v>
      </c>
      <c r="I39" s="385"/>
      <c r="J39" s="378"/>
      <c r="K39" s="378"/>
      <c r="L39" s="378"/>
      <c r="M39" s="320"/>
      <c r="N39" s="321"/>
      <c r="O39" s="321"/>
      <c r="P39" s="321"/>
      <c r="Q39" s="321"/>
      <c r="R39" s="321"/>
      <c r="S39" s="321"/>
      <c r="T39" s="321"/>
      <c r="U39" s="321"/>
      <c r="V39" s="321"/>
      <c r="W39" s="321"/>
      <c r="X39" s="322"/>
      <c r="Y39" s="431" t="e">
        <f>AVERAGE(M39:P39)</f>
        <v>#DIV/0!</v>
      </c>
      <c r="Z39" s="435"/>
      <c r="AA39" s="431" t="e">
        <f>AVERAGE(Q39:T39)</f>
        <v>#DIV/0!</v>
      </c>
      <c r="AB39" s="431"/>
      <c r="AC39" s="431" t="e">
        <f>AVERAGE(U39:X39)</f>
        <v>#DIV/0!</v>
      </c>
      <c r="AD39" s="431"/>
      <c r="AE39" s="431" t="e">
        <f>AVERAGE(Y39,AA39,AC39)</f>
        <v>#DIV/0!</v>
      </c>
      <c r="AF39" s="431"/>
      <c r="AG39" s="431"/>
      <c r="AH39" s="431"/>
      <c r="AI39" s="431"/>
      <c r="AJ39" s="431"/>
      <c r="AK39" s="431"/>
    </row>
    <row r="40" spans="1:38" s="28" customFormat="1" ht="55.5" customHeight="1" x14ac:dyDescent="0.25">
      <c r="A40" s="380" t="s">
        <v>86</v>
      </c>
      <c r="B40" s="384"/>
      <c r="C40" s="375"/>
      <c r="D40" s="376"/>
      <c r="E40" s="377"/>
      <c r="F40" s="384"/>
      <c r="G40" s="10" t="s">
        <v>59</v>
      </c>
      <c r="H40" s="10" t="s">
        <v>60</v>
      </c>
      <c r="I40" s="385"/>
      <c r="J40" s="378"/>
      <c r="K40" s="378"/>
      <c r="L40" s="378"/>
      <c r="M40" s="320"/>
      <c r="N40" s="321"/>
      <c r="O40" s="321"/>
      <c r="P40" s="321"/>
      <c r="Q40" s="321"/>
      <c r="R40" s="321"/>
      <c r="S40" s="321"/>
      <c r="T40" s="321"/>
      <c r="U40" s="321"/>
      <c r="V40" s="321"/>
      <c r="W40" s="321"/>
      <c r="X40" s="322"/>
      <c r="Y40" s="431" t="e">
        <f>AVERAGE(M40:P40)</f>
        <v>#DIV/0!</v>
      </c>
      <c r="Z40" s="435"/>
      <c r="AA40" s="431" t="e">
        <f>AVERAGE(Q40:T40)</f>
        <v>#DIV/0!</v>
      </c>
      <c r="AB40" s="431"/>
      <c r="AC40" s="431" t="e">
        <f>AVERAGE(U40:X40)</f>
        <v>#DIV/0!</v>
      </c>
      <c r="AD40" s="431"/>
      <c r="AE40" s="431" t="e">
        <f>AVERAGE(Y40,AA40,AC40)</f>
        <v>#DIV/0!</v>
      </c>
      <c r="AF40" s="431"/>
      <c r="AG40" s="431"/>
      <c r="AH40" s="431"/>
      <c r="AI40" s="431"/>
      <c r="AJ40" s="431"/>
      <c r="AK40" s="431"/>
    </row>
    <row r="41" spans="1:38" s="28" customFormat="1" ht="55.5" customHeight="1" x14ac:dyDescent="0.25">
      <c r="A41" s="381"/>
      <c r="B41" s="342"/>
      <c r="C41" s="351"/>
      <c r="D41" s="353"/>
      <c r="E41" s="355"/>
      <c r="F41" s="342"/>
      <c r="G41" s="10" t="s">
        <v>137</v>
      </c>
      <c r="H41" s="10" t="s">
        <v>138</v>
      </c>
      <c r="I41" s="344"/>
      <c r="J41" s="324"/>
      <c r="K41" s="324"/>
      <c r="L41" s="324"/>
      <c r="M41" s="325"/>
      <c r="N41" s="326"/>
      <c r="O41" s="326"/>
      <c r="P41" s="326"/>
      <c r="Q41" s="326"/>
      <c r="R41" s="326"/>
      <c r="S41" s="326"/>
      <c r="T41" s="326"/>
      <c r="U41" s="326"/>
      <c r="V41" s="326"/>
      <c r="W41" s="326"/>
      <c r="X41" s="327"/>
      <c r="Y41" s="346" t="e">
        <f>AVERAGE(M41:P41)</f>
        <v>#DIV/0!</v>
      </c>
      <c r="Z41" s="338"/>
      <c r="AA41" s="346" t="e">
        <f>AVERAGE(Q41:T41)</f>
        <v>#DIV/0!</v>
      </c>
      <c r="AB41" s="346"/>
      <c r="AC41" s="346" t="e">
        <f>AVERAGE(U41:X41)</f>
        <v>#DIV/0!</v>
      </c>
      <c r="AD41" s="346"/>
      <c r="AE41" s="346" t="e">
        <f>AVERAGE(Y41,AA41,AC41)</f>
        <v>#DIV/0!</v>
      </c>
      <c r="AF41" s="346"/>
      <c r="AG41" s="346"/>
      <c r="AH41" s="346"/>
      <c r="AI41" s="346"/>
      <c r="AJ41" s="346"/>
      <c r="AK41" s="346"/>
    </row>
    <row r="42" spans="1:38" s="27" customFormat="1" ht="61.5" customHeight="1" x14ac:dyDescent="0.25">
      <c r="A42" s="24" t="s">
        <v>45</v>
      </c>
      <c r="B42" s="49" t="s">
        <v>46</v>
      </c>
      <c r="C42" s="350" t="s">
        <v>139</v>
      </c>
      <c r="D42" s="352" t="s">
        <v>140</v>
      </c>
      <c r="E42" s="354" t="s">
        <v>49</v>
      </c>
      <c r="F42" s="341" t="s">
        <v>98</v>
      </c>
      <c r="G42" s="10" t="s">
        <v>51</v>
      </c>
      <c r="H42" s="10" t="s">
        <v>52</v>
      </c>
      <c r="I42" s="356" t="s">
        <v>141</v>
      </c>
      <c r="J42" s="323" t="s">
        <v>54</v>
      </c>
      <c r="K42" s="323" t="s">
        <v>64</v>
      </c>
      <c r="L42" s="323">
        <v>1</v>
      </c>
      <c r="M42" s="317"/>
      <c r="N42" s="318"/>
      <c r="O42" s="318"/>
      <c r="P42" s="318"/>
      <c r="Q42" s="318"/>
      <c r="R42" s="318"/>
      <c r="S42" s="318"/>
      <c r="T42" s="318"/>
      <c r="U42" s="318"/>
      <c r="V42" s="318"/>
      <c r="W42" s="318"/>
      <c r="X42" s="319"/>
      <c r="Y42" s="345" t="e">
        <f>AVERAGE(M42:P42)</f>
        <v>#DIV/0!</v>
      </c>
      <c r="Z42" s="337"/>
      <c r="AA42" s="345" t="e">
        <f>AVERAGE(Q42:T42)</f>
        <v>#DIV/0!</v>
      </c>
      <c r="AB42" s="345"/>
      <c r="AC42" s="345" t="e">
        <f>AVERAGE(U42:X42)</f>
        <v>#DIV/0!</v>
      </c>
      <c r="AD42" s="345"/>
      <c r="AE42" s="345" t="e">
        <f>AVERAGE(Y42,AA42,AC42)</f>
        <v>#DIV/0!</v>
      </c>
      <c r="AF42" s="345"/>
      <c r="AG42" s="345" t="s">
        <v>142</v>
      </c>
      <c r="AH42" s="345"/>
      <c r="AI42" s="345"/>
      <c r="AJ42" s="345"/>
      <c r="AK42" s="345"/>
      <c r="AL42" s="28"/>
    </row>
    <row r="43" spans="1:38" s="27" customFormat="1" ht="61.5" customHeight="1" x14ac:dyDescent="0.25">
      <c r="A43" s="24" t="s">
        <v>57</v>
      </c>
      <c r="B43" s="341" t="s">
        <v>58</v>
      </c>
      <c r="C43" s="375"/>
      <c r="D43" s="376"/>
      <c r="E43" s="377"/>
      <c r="F43" s="384"/>
      <c r="G43" s="343" t="s">
        <v>59</v>
      </c>
      <c r="H43" s="343" t="s">
        <v>60</v>
      </c>
      <c r="I43" s="379"/>
      <c r="J43" s="378"/>
      <c r="K43" s="378"/>
      <c r="L43" s="378"/>
      <c r="M43" s="320"/>
      <c r="N43" s="321"/>
      <c r="O43" s="321"/>
      <c r="P43" s="321"/>
      <c r="Q43" s="321"/>
      <c r="R43" s="321"/>
      <c r="S43" s="321"/>
      <c r="T43" s="321"/>
      <c r="U43" s="321"/>
      <c r="V43" s="321"/>
      <c r="W43" s="321"/>
      <c r="X43" s="322"/>
      <c r="Y43" s="431"/>
      <c r="Z43" s="435"/>
      <c r="AA43" s="431"/>
      <c r="AB43" s="431"/>
      <c r="AC43" s="431"/>
      <c r="AD43" s="431"/>
      <c r="AE43" s="431"/>
      <c r="AF43" s="431"/>
      <c r="AG43" s="431"/>
      <c r="AH43" s="431"/>
      <c r="AI43" s="431"/>
      <c r="AJ43" s="431"/>
      <c r="AK43" s="431"/>
      <c r="AL43" s="28"/>
    </row>
    <row r="44" spans="1:38" s="27" customFormat="1" ht="61.5" customHeight="1" x14ac:dyDescent="0.25">
      <c r="A44" s="24" t="s">
        <v>66</v>
      </c>
      <c r="B44" s="342"/>
      <c r="C44" s="351"/>
      <c r="D44" s="353"/>
      <c r="E44" s="355"/>
      <c r="F44" s="342"/>
      <c r="G44" s="344"/>
      <c r="H44" s="344"/>
      <c r="I44" s="357"/>
      <c r="J44" s="324"/>
      <c r="K44" s="324"/>
      <c r="L44" s="324"/>
      <c r="M44" s="325"/>
      <c r="N44" s="326"/>
      <c r="O44" s="326"/>
      <c r="P44" s="326"/>
      <c r="Q44" s="326"/>
      <c r="R44" s="326"/>
      <c r="S44" s="326"/>
      <c r="T44" s="326"/>
      <c r="U44" s="326"/>
      <c r="V44" s="326"/>
      <c r="W44" s="326"/>
      <c r="X44" s="327"/>
      <c r="Y44" s="346"/>
      <c r="Z44" s="338"/>
      <c r="AA44" s="346"/>
      <c r="AB44" s="346"/>
      <c r="AC44" s="346"/>
      <c r="AD44" s="346"/>
      <c r="AE44" s="346"/>
      <c r="AF44" s="346"/>
      <c r="AG44" s="346"/>
      <c r="AH44" s="346"/>
      <c r="AI44" s="346"/>
      <c r="AJ44" s="346"/>
      <c r="AK44" s="346"/>
      <c r="AL44" s="28"/>
    </row>
    <row r="45" spans="1:38" s="30" customFormat="1" ht="63" customHeight="1" x14ac:dyDescent="0.25">
      <c r="A45" s="25" t="s">
        <v>45</v>
      </c>
      <c r="B45" s="398" t="s">
        <v>46</v>
      </c>
      <c r="C45" s="392" t="s">
        <v>143</v>
      </c>
      <c r="D45" s="395" t="s">
        <v>144</v>
      </c>
      <c r="E45" s="409" t="s">
        <v>84</v>
      </c>
      <c r="F45" s="403" t="s">
        <v>98</v>
      </c>
      <c r="G45" s="401" t="s">
        <v>51</v>
      </c>
      <c r="H45" s="22" t="s">
        <v>52</v>
      </c>
      <c r="I45" s="412" t="s">
        <v>145</v>
      </c>
      <c r="J45" s="403" t="s">
        <v>54</v>
      </c>
      <c r="K45" s="403" t="s">
        <v>64</v>
      </c>
      <c r="L45" s="451">
        <v>1</v>
      </c>
      <c r="M45" s="328"/>
      <c r="N45" s="329"/>
      <c r="O45" s="329"/>
      <c r="P45" s="329"/>
      <c r="Q45" s="329"/>
      <c r="R45" s="329"/>
      <c r="S45" s="329"/>
      <c r="T45" s="329"/>
      <c r="U45" s="329"/>
      <c r="V45" s="329"/>
      <c r="W45" s="329"/>
      <c r="X45" s="330"/>
      <c r="Y45" s="401" t="e">
        <f>AVERAGE(M45:P45)</f>
        <v>#DIV/0!</v>
      </c>
      <c r="Z45" s="403"/>
      <c r="AA45" s="401" t="e">
        <f>AVERAGE(Q45:T45)</f>
        <v>#DIV/0!</v>
      </c>
      <c r="AB45" s="401"/>
      <c r="AC45" s="401" t="e">
        <f>AVERAGE(U45:X45)</f>
        <v>#DIV/0!</v>
      </c>
      <c r="AD45" s="401"/>
      <c r="AE45" s="401" t="e">
        <f>AVERAGE(Y45,AA45,AC45)</f>
        <v>#DIV/0!</v>
      </c>
      <c r="AF45" s="401"/>
      <c r="AG45" s="401" t="s">
        <v>131</v>
      </c>
      <c r="AH45" s="401"/>
      <c r="AI45" s="401"/>
      <c r="AJ45" s="401"/>
      <c r="AK45" s="401"/>
      <c r="AL45" s="29"/>
    </row>
    <row r="46" spans="1:38" s="27" customFormat="1" ht="63" customHeight="1" x14ac:dyDescent="0.25">
      <c r="A46" s="24" t="s">
        <v>86</v>
      </c>
      <c r="B46" s="399"/>
      <c r="C46" s="393"/>
      <c r="D46" s="396"/>
      <c r="E46" s="410"/>
      <c r="F46" s="404"/>
      <c r="G46" s="402"/>
      <c r="H46" s="10" t="s">
        <v>146</v>
      </c>
      <c r="I46" s="413"/>
      <c r="J46" s="404"/>
      <c r="K46" s="404"/>
      <c r="L46" s="452"/>
      <c r="M46" s="331"/>
      <c r="N46" s="332"/>
      <c r="O46" s="332"/>
      <c r="P46" s="332"/>
      <c r="Q46" s="332"/>
      <c r="R46" s="332"/>
      <c r="S46" s="332"/>
      <c r="T46" s="332"/>
      <c r="U46" s="332"/>
      <c r="V46" s="332"/>
      <c r="W46" s="332"/>
      <c r="X46" s="333"/>
      <c r="Y46" s="436"/>
      <c r="Z46" s="404"/>
      <c r="AA46" s="436"/>
      <c r="AB46" s="436"/>
      <c r="AC46" s="436"/>
      <c r="AD46" s="436"/>
      <c r="AE46" s="436"/>
      <c r="AF46" s="436"/>
      <c r="AG46" s="436"/>
      <c r="AH46" s="436"/>
      <c r="AI46" s="436"/>
      <c r="AJ46" s="436"/>
      <c r="AK46" s="436"/>
      <c r="AL46" s="28"/>
    </row>
    <row r="47" spans="1:38" s="27" customFormat="1" ht="45.75" customHeight="1" x14ac:dyDescent="0.25">
      <c r="A47" s="24" t="s">
        <v>147</v>
      </c>
      <c r="B47" s="400"/>
      <c r="C47" s="393"/>
      <c r="D47" s="396"/>
      <c r="E47" s="410"/>
      <c r="F47" s="404"/>
      <c r="G47" s="343" t="s">
        <v>148</v>
      </c>
      <c r="H47" s="10" t="s">
        <v>149</v>
      </c>
      <c r="I47" s="413"/>
      <c r="J47" s="404"/>
      <c r="K47" s="404"/>
      <c r="L47" s="452"/>
      <c r="M47" s="331"/>
      <c r="N47" s="332"/>
      <c r="O47" s="332"/>
      <c r="P47" s="332"/>
      <c r="Q47" s="332"/>
      <c r="R47" s="332"/>
      <c r="S47" s="332"/>
      <c r="T47" s="332"/>
      <c r="U47" s="332"/>
      <c r="V47" s="332"/>
      <c r="W47" s="332"/>
      <c r="X47" s="333"/>
      <c r="Y47" s="436"/>
      <c r="Z47" s="404"/>
      <c r="AA47" s="436"/>
      <c r="AB47" s="436"/>
      <c r="AC47" s="436"/>
      <c r="AD47" s="436"/>
      <c r="AE47" s="436"/>
      <c r="AF47" s="436"/>
      <c r="AG47" s="436"/>
      <c r="AH47" s="436"/>
      <c r="AI47" s="436"/>
      <c r="AJ47" s="436"/>
      <c r="AK47" s="436"/>
      <c r="AL47" s="28"/>
    </row>
    <row r="48" spans="1:38" s="27" customFormat="1" ht="45.75" customHeight="1" x14ac:dyDescent="0.25">
      <c r="A48" s="24" t="s">
        <v>150</v>
      </c>
      <c r="B48" s="341" t="s">
        <v>151</v>
      </c>
      <c r="C48" s="393"/>
      <c r="D48" s="396"/>
      <c r="E48" s="410"/>
      <c r="F48" s="404"/>
      <c r="G48" s="344"/>
      <c r="H48" s="10" t="s">
        <v>152</v>
      </c>
      <c r="I48" s="413"/>
      <c r="J48" s="404"/>
      <c r="K48" s="404"/>
      <c r="L48" s="452"/>
      <c r="M48" s="331"/>
      <c r="N48" s="332"/>
      <c r="O48" s="332"/>
      <c r="P48" s="332"/>
      <c r="Q48" s="332"/>
      <c r="R48" s="332"/>
      <c r="S48" s="332"/>
      <c r="T48" s="332"/>
      <c r="U48" s="332"/>
      <c r="V48" s="332"/>
      <c r="W48" s="332"/>
      <c r="X48" s="333"/>
      <c r="Y48" s="436"/>
      <c r="Z48" s="404"/>
      <c r="AA48" s="436"/>
      <c r="AB48" s="436"/>
      <c r="AC48" s="436"/>
      <c r="AD48" s="436"/>
      <c r="AE48" s="436"/>
      <c r="AF48" s="436"/>
      <c r="AG48" s="436"/>
      <c r="AH48" s="436"/>
      <c r="AI48" s="436"/>
      <c r="AJ48" s="436"/>
      <c r="AK48" s="436"/>
      <c r="AL48" s="28"/>
    </row>
    <row r="49" spans="1:38" s="27" customFormat="1" ht="68.25" customHeight="1" x14ac:dyDescent="0.25">
      <c r="A49" s="24" t="s">
        <v>153</v>
      </c>
      <c r="B49" s="384"/>
      <c r="C49" s="393"/>
      <c r="D49" s="396"/>
      <c r="E49" s="411"/>
      <c r="F49" s="404"/>
      <c r="G49" s="343" t="s">
        <v>112</v>
      </c>
      <c r="H49" s="10" t="s">
        <v>154</v>
      </c>
      <c r="I49" s="413"/>
      <c r="J49" s="404"/>
      <c r="K49" s="404"/>
      <c r="L49" s="452"/>
      <c r="M49" s="331"/>
      <c r="N49" s="332"/>
      <c r="O49" s="332"/>
      <c r="P49" s="332"/>
      <c r="Q49" s="332"/>
      <c r="R49" s="332"/>
      <c r="S49" s="332"/>
      <c r="T49" s="332"/>
      <c r="U49" s="332"/>
      <c r="V49" s="332"/>
      <c r="W49" s="332"/>
      <c r="X49" s="333"/>
      <c r="Y49" s="436"/>
      <c r="Z49" s="404"/>
      <c r="AA49" s="436"/>
      <c r="AB49" s="436"/>
      <c r="AC49" s="436"/>
      <c r="AD49" s="436"/>
      <c r="AE49" s="436"/>
      <c r="AF49" s="436"/>
      <c r="AG49" s="436"/>
      <c r="AH49" s="436"/>
      <c r="AI49" s="436"/>
      <c r="AJ49" s="436"/>
      <c r="AK49" s="436"/>
      <c r="AL49" s="28"/>
    </row>
    <row r="50" spans="1:38" s="27" customFormat="1" ht="65.25" customHeight="1" x14ac:dyDescent="0.25">
      <c r="A50" s="24" t="s">
        <v>155</v>
      </c>
      <c r="B50" s="384"/>
      <c r="C50" s="393"/>
      <c r="D50" s="396"/>
      <c r="E50" s="406" t="s">
        <v>94</v>
      </c>
      <c r="F50" s="404"/>
      <c r="G50" s="385"/>
      <c r="H50" s="10" t="s">
        <v>132</v>
      </c>
      <c r="I50" s="413"/>
      <c r="J50" s="404"/>
      <c r="K50" s="404"/>
      <c r="L50" s="452"/>
      <c r="M50" s="331"/>
      <c r="N50" s="332"/>
      <c r="O50" s="332"/>
      <c r="P50" s="332"/>
      <c r="Q50" s="332"/>
      <c r="R50" s="332"/>
      <c r="S50" s="332"/>
      <c r="T50" s="332"/>
      <c r="U50" s="332"/>
      <c r="V50" s="332"/>
      <c r="W50" s="332"/>
      <c r="X50" s="333"/>
      <c r="Y50" s="436"/>
      <c r="Z50" s="404"/>
      <c r="AA50" s="436"/>
      <c r="AB50" s="436"/>
      <c r="AC50" s="436"/>
      <c r="AD50" s="436"/>
      <c r="AE50" s="436"/>
      <c r="AF50" s="436"/>
      <c r="AG50" s="436"/>
      <c r="AH50" s="436"/>
      <c r="AI50" s="436"/>
      <c r="AJ50" s="436"/>
      <c r="AK50" s="436"/>
      <c r="AL50" s="28"/>
    </row>
    <row r="51" spans="1:38" s="27" customFormat="1" ht="45.75" customHeight="1" x14ac:dyDescent="0.25">
      <c r="A51" s="24" t="s">
        <v>156</v>
      </c>
      <c r="B51" s="384"/>
      <c r="C51" s="393"/>
      <c r="D51" s="396"/>
      <c r="E51" s="407"/>
      <c r="F51" s="404"/>
      <c r="G51" s="385"/>
      <c r="H51" s="10" t="s">
        <v>157</v>
      </c>
      <c r="I51" s="413"/>
      <c r="J51" s="404"/>
      <c r="K51" s="404"/>
      <c r="L51" s="452"/>
      <c r="M51" s="331"/>
      <c r="N51" s="332"/>
      <c r="O51" s="332"/>
      <c r="P51" s="332"/>
      <c r="Q51" s="332"/>
      <c r="R51" s="332"/>
      <c r="S51" s="332"/>
      <c r="T51" s="332"/>
      <c r="U51" s="332"/>
      <c r="V51" s="332"/>
      <c r="W51" s="332"/>
      <c r="X51" s="333"/>
      <c r="Y51" s="436"/>
      <c r="Z51" s="404"/>
      <c r="AA51" s="436"/>
      <c r="AB51" s="436"/>
      <c r="AC51" s="436"/>
      <c r="AD51" s="436"/>
      <c r="AE51" s="436"/>
      <c r="AF51" s="436"/>
      <c r="AG51" s="436"/>
      <c r="AH51" s="436"/>
      <c r="AI51" s="436"/>
      <c r="AJ51" s="436"/>
      <c r="AK51" s="436"/>
      <c r="AL51" s="28"/>
    </row>
    <row r="52" spans="1:38" s="27" customFormat="1" ht="45.75" customHeight="1" x14ac:dyDescent="0.25">
      <c r="A52" s="380" t="s">
        <v>158</v>
      </c>
      <c r="B52" s="384"/>
      <c r="C52" s="393"/>
      <c r="D52" s="396"/>
      <c r="E52" s="407"/>
      <c r="F52" s="404"/>
      <c r="G52" s="344"/>
      <c r="H52" s="10" t="s">
        <v>136</v>
      </c>
      <c r="I52" s="413"/>
      <c r="J52" s="404"/>
      <c r="K52" s="404"/>
      <c r="L52" s="452"/>
      <c r="M52" s="331"/>
      <c r="N52" s="332"/>
      <c r="O52" s="332"/>
      <c r="P52" s="332"/>
      <c r="Q52" s="332"/>
      <c r="R52" s="332"/>
      <c r="S52" s="332"/>
      <c r="T52" s="332"/>
      <c r="U52" s="332"/>
      <c r="V52" s="332"/>
      <c r="W52" s="332"/>
      <c r="X52" s="333"/>
      <c r="Y52" s="436"/>
      <c r="Z52" s="404"/>
      <c r="AA52" s="436"/>
      <c r="AB52" s="436"/>
      <c r="AC52" s="436"/>
      <c r="AD52" s="436"/>
      <c r="AE52" s="436"/>
      <c r="AF52" s="436"/>
      <c r="AG52" s="436"/>
      <c r="AH52" s="436"/>
      <c r="AI52" s="436"/>
      <c r="AJ52" s="436"/>
      <c r="AK52" s="436"/>
      <c r="AL52" s="28"/>
    </row>
    <row r="53" spans="1:38" s="27" customFormat="1" ht="45.75" customHeight="1" x14ac:dyDescent="0.25">
      <c r="A53" s="381"/>
      <c r="B53" s="384"/>
      <c r="C53" s="393"/>
      <c r="D53" s="396"/>
      <c r="E53" s="407"/>
      <c r="F53" s="404"/>
      <c r="G53" s="10" t="s">
        <v>59</v>
      </c>
      <c r="H53" s="10" t="s">
        <v>60</v>
      </c>
      <c r="I53" s="413"/>
      <c r="J53" s="404"/>
      <c r="K53" s="404"/>
      <c r="L53" s="452"/>
      <c r="M53" s="331"/>
      <c r="N53" s="332"/>
      <c r="O53" s="332"/>
      <c r="P53" s="332"/>
      <c r="Q53" s="332"/>
      <c r="R53" s="332"/>
      <c r="S53" s="332"/>
      <c r="T53" s="332"/>
      <c r="U53" s="332"/>
      <c r="V53" s="332"/>
      <c r="W53" s="332"/>
      <c r="X53" s="333"/>
      <c r="Y53" s="436"/>
      <c r="Z53" s="404"/>
      <c r="AA53" s="436"/>
      <c r="AB53" s="436"/>
      <c r="AC53" s="436"/>
      <c r="AD53" s="436"/>
      <c r="AE53" s="436"/>
      <c r="AF53" s="436"/>
      <c r="AG53" s="436"/>
      <c r="AH53" s="436"/>
      <c r="AI53" s="436"/>
      <c r="AJ53" s="436"/>
      <c r="AK53" s="436"/>
      <c r="AL53" s="28"/>
    </row>
    <row r="54" spans="1:38" s="27" customFormat="1" ht="45.75" customHeight="1" x14ac:dyDescent="0.25">
      <c r="A54" s="380" t="s">
        <v>159</v>
      </c>
      <c r="B54" s="384"/>
      <c r="C54" s="393"/>
      <c r="D54" s="396"/>
      <c r="E54" s="407"/>
      <c r="F54" s="404"/>
      <c r="G54" s="10" t="s">
        <v>137</v>
      </c>
      <c r="H54" s="10" t="s">
        <v>160</v>
      </c>
      <c r="I54" s="413"/>
      <c r="J54" s="404"/>
      <c r="K54" s="404"/>
      <c r="L54" s="452"/>
      <c r="M54" s="331"/>
      <c r="N54" s="332"/>
      <c r="O54" s="332"/>
      <c r="P54" s="332"/>
      <c r="Q54" s="332"/>
      <c r="R54" s="332"/>
      <c r="S54" s="332"/>
      <c r="T54" s="332"/>
      <c r="U54" s="332"/>
      <c r="V54" s="332"/>
      <c r="W54" s="332"/>
      <c r="X54" s="333"/>
      <c r="Y54" s="436"/>
      <c r="Z54" s="404"/>
      <c r="AA54" s="436"/>
      <c r="AB54" s="436"/>
      <c r="AC54" s="436"/>
      <c r="AD54" s="436"/>
      <c r="AE54" s="436"/>
      <c r="AF54" s="436"/>
      <c r="AG54" s="436"/>
      <c r="AH54" s="436"/>
      <c r="AI54" s="436"/>
      <c r="AJ54" s="436"/>
      <c r="AK54" s="436"/>
      <c r="AL54" s="28"/>
    </row>
    <row r="55" spans="1:38" s="27" customFormat="1" ht="45.75" customHeight="1" x14ac:dyDescent="0.25">
      <c r="A55" s="381"/>
      <c r="B55" s="342"/>
      <c r="C55" s="393"/>
      <c r="D55" s="396"/>
      <c r="E55" s="407"/>
      <c r="F55" s="404"/>
      <c r="G55" s="10" t="s">
        <v>161</v>
      </c>
      <c r="H55" s="10" t="s">
        <v>162</v>
      </c>
      <c r="I55" s="413"/>
      <c r="J55" s="404"/>
      <c r="K55" s="404"/>
      <c r="L55" s="452"/>
      <c r="M55" s="331"/>
      <c r="N55" s="332"/>
      <c r="O55" s="332"/>
      <c r="P55" s="332"/>
      <c r="Q55" s="332"/>
      <c r="R55" s="332"/>
      <c r="S55" s="332"/>
      <c r="T55" s="332"/>
      <c r="U55" s="332"/>
      <c r="V55" s="332"/>
      <c r="W55" s="332"/>
      <c r="X55" s="333"/>
      <c r="Y55" s="436"/>
      <c r="Z55" s="404"/>
      <c r="AA55" s="436"/>
      <c r="AB55" s="436"/>
      <c r="AC55" s="436"/>
      <c r="AD55" s="436"/>
      <c r="AE55" s="436"/>
      <c r="AF55" s="436"/>
      <c r="AG55" s="436"/>
      <c r="AH55" s="436"/>
      <c r="AI55" s="436"/>
      <c r="AJ55" s="436"/>
      <c r="AK55" s="436"/>
      <c r="AL55" s="28"/>
    </row>
    <row r="56" spans="1:38" s="27" customFormat="1" ht="45.75" customHeight="1" x14ac:dyDescent="0.25">
      <c r="A56" s="24" t="s">
        <v>163</v>
      </c>
      <c r="B56" s="49" t="s">
        <v>164</v>
      </c>
      <c r="C56" s="394"/>
      <c r="D56" s="397"/>
      <c r="E56" s="408"/>
      <c r="F56" s="405"/>
      <c r="G56" s="10" t="s">
        <v>165</v>
      </c>
      <c r="H56" s="10" t="s">
        <v>165</v>
      </c>
      <c r="I56" s="414"/>
      <c r="J56" s="405"/>
      <c r="K56" s="405"/>
      <c r="L56" s="453"/>
      <c r="M56" s="334"/>
      <c r="N56" s="335"/>
      <c r="O56" s="335"/>
      <c r="P56" s="335"/>
      <c r="Q56" s="335"/>
      <c r="R56" s="335"/>
      <c r="S56" s="335"/>
      <c r="T56" s="335"/>
      <c r="U56" s="335"/>
      <c r="V56" s="335"/>
      <c r="W56" s="335"/>
      <c r="X56" s="336"/>
      <c r="Y56" s="402"/>
      <c r="Z56" s="405"/>
      <c r="AA56" s="402"/>
      <c r="AB56" s="402"/>
      <c r="AC56" s="402"/>
      <c r="AD56" s="402"/>
      <c r="AE56" s="402"/>
      <c r="AF56" s="402"/>
      <c r="AG56" s="402"/>
      <c r="AH56" s="402"/>
      <c r="AI56" s="402"/>
      <c r="AJ56" s="402"/>
      <c r="AK56" s="402"/>
      <c r="AL56" s="28"/>
    </row>
    <row r="57" spans="1:38" s="44" customFormat="1" ht="99" customHeight="1" x14ac:dyDescent="0.25">
      <c r="A57" s="92" t="s">
        <v>86</v>
      </c>
      <c r="B57" s="50" t="s">
        <v>46</v>
      </c>
      <c r="C57" s="73" t="s">
        <v>166</v>
      </c>
      <c r="D57" s="75" t="s">
        <v>167</v>
      </c>
      <c r="E57" s="74" t="s">
        <v>168</v>
      </c>
      <c r="F57" s="68" t="s">
        <v>98</v>
      </c>
      <c r="G57" s="42" t="s">
        <v>112</v>
      </c>
      <c r="H57" s="42" t="s">
        <v>136</v>
      </c>
      <c r="I57" s="73" t="s">
        <v>53</v>
      </c>
      <c r="J57" s="68" t="s">
        <v>169</v>
      </c>
      <c r="K57" s="68" t="s">
        <v>170</v>
      </c>
      <c r="L57" s="71">
        <v>1</v>
      </c>
      <c r="M57" s="69"/>
      <c r="N57" s="69"/>
      <c r="O57" s="69"/>
      <c r="P57" s="88">
        <v>90</v>
      </c>
      <c r="Q57" s="69"/>
      <c r="R57" s="69"/>
      <c r="S57" s="69"/>
      <c r="T57" s="69"/>
      <c r="U57" s="69"/>
      <c r="V57" s="69"/>
      <c r="W57" s="69"/>
      <c r="X57" s="69"/>
      <c r="Y57" s="54">
        <f>AVERAGE(M57:P57)</f>
        <v>90</v>
      </c>
      <c r="Z57" s="70" t="s">
        <v>107</v>
      </c>
      <c r="AA57" s="66" t="e">
        <v>#DIV/0!</v>
      </c>
      <c r="AB57" s="66" t="s">
        <v>171</v>
      </c>
      <c r="AC57" s="66" t="e">
        <v>#DIV/0!</v>
      </c>
      <c r="AD57" s="66" t="s">
        <v>171</v>
      </c>
      <c r="AE57" s="59" t="e">
        <v>#DIV/0!</v>
      </c>
      <c r="AF57" s="58" t="s">
        <v>171</v>
      </c>
      <c r="AG57" s="58" t="s">
        <v>172</v>
      </c>
      <c r="AH57" s="58" t="s">
        <v>173</v>
      </c>
      <c r="AI57" s="69"/>
      <c r="AJ57" s="69"/>
      <c r="AK57" s="69"/>
      <c r="AL57" s="43"/>
    </row>
    <row r="58" spans="1:38" s="44" customFormat="1" ht="90" x14ac:dyDescent="0.25">
      <c r="A58" s="92" t="s">
        <v>86</v>
      </c>
      <c r="B58" s="50" t="s">
        <v>46</v>
      </c>
      <c r="C58" s="73" t="s">
        <v>174</v>
      </c>
      <c r="D58" s="75" t="s">
        <v>175</v>
      </c>
      <c r="E58" s="74" t="s">
        <v>168</v>
      </c>
      <c r="F58" s="68" t="s">
        <v>98</v>
      </c>
      <c r="G58" s="42" t="s">
        <v>112</v>
      </c>
      <c r="H58" s="42" t="s">
        <v>136</v>
      </c>
      <c r="I58" s="73" t="s">
        <v>53</v>
      </c>
      <c r="J58" s="68" t="s">
        <v>169</v>
      </c>
      <c r="K58" s="68" t="s">
        <v>170</v>
      </c>
      <c r="L58" s="71">
        <v>1</v>
      </c>
      <c r="M58" s="69"/>
      <c r="N58" s="69"/>
      <c r="O58" s="69"/>
      <c r="P58" s="88">
        <v>100</v>
      </c>
      <c r="Q58" s="69"/>
      <c r="R58" s="69"/>
      <c r="S58" s="69"/>
      <c r="T58" s="69"/>
      <c r="U58" s="69"/>
      <c r="V58" s="69"/>
      <c r="W58" s="69"/>
      <c r="X58" s="69"/>
      <c r="Y58" s="1">
        <f>AVERAGE(M58:P58)</f>
        <v>100</v>
      </c>
      <c r="Z58" s="70" t="s">
        <v>107</v>
      </c>
      <c r="AA58" s="65" t="e">
        <v>#DIV/0!</v>
      </c>
      <c r="AB58" s="65" t="s">
        <v>171</v>
      </c>
      <c r="AC58" s="65" t="e">
        <v>#DIV/0!</v>
      </c>
      <c r="AD58" s="65" t="s">
        <v>171</v>
      </c>
      <c r="AE58" s="60" t="e">
        <v>#DIV/0!</v>
      </c>
      <c r="AF58" s="58" t="s">
        <v>171</v>
      </c>
      <c r="AG58" s="58" t="s">
        <v>176</v>
      </c>
      <c r="AH58" s="58" t="s">
        <v>177</v>
      </c>
      <c r="AI58" s="69"/>
      <c r="AJ58" s="69"/>
      <c r="AK58" s="69"/>
      <c r="AL58" s="43"/>
    </row>
    <row r="59" spans="1:38" s="44" customFormat="1" ht="90" x14ac:dyDescent="0.25">
      <c r="A59" s="91" t="s">
        <v>86</v>
      </c>
      <c r="B59" s="50" t="s">
        <v>46</v>
      </c>
      <c r="C59" s="73" t="s">
        <v>178</v>
      </c>
      <c r="D59" s="75" t="s">
        <v>179</v>
      </c>
      <c r="E59" s="74" t="s">
        <v>168</v>
      </c>
      <c r="F59" s="68" t="s">
        <v>98</v>
      </c>
      <c r="G59" s="42" t="s">
        <v>112</v>
      </c>
      <c r="H59" s="42" t="s">
        <v>136</v>
      </c>
      <c r="I59" s="73" t="s">
        <v>53</v>
      </c>
      <c r="J59" s="68" t="s">
        <v>169</v>
      </c>
      <c r="K59" s="68" t="s">
        <v>180</v>
      </c>
      <c r="L59" s="71">
        <v>1</v>
      </c>
      <c r="M59" s="325">
        <v>87</v>
      </c>
      <c r="N59" s="326"/>
      <c r="O59" s="327"/>
      <c r="P59" s="325"/>
      <c r="Q59" s="326"/>
      <c r="R59" s="327"/>
      <c r="S59" s="443"/>
      <c r="T59" s="444"/>
      <c r="U59" s="445"/>
      <c r="V59" s="443"/>
      <c r="W59" s="444"/>
      <c r="X59" s="445"/>
      <c r="Y59" s="88">
        <f>M59</f>
        <v>87</v>
      </c>
      <c r="Z59" s="70" t="s">
        <v>107</v>
      </c>
      <c r="AA59" s="65" t="e">
        <v>#DIV/0!</v>
      </c>
      <c r="AB59" s="65" t="s">
        <v>171</v>
      </c>
      <c r="AC59" s="65" t="e">
        <v>#DIV/0!</v>
      </c>
      <c r="AD59" s="65" t="s">
        <v>171</v>
      </c>
      <c r="AE59" s="60" t="e">
        <v>#DIV/0!</v>
      </c>
      <c r="AF59" s="58" t="s">
        <v>171</v>
      </c>
      <c r="AG59" s="58" t="s">
        <v>181</v>
      </c>
      <c r="AH59" s="58" t="s">
        <v>182</v>
      </c>
      <c r="AI59" s="69"/>
      <c r="AJ59" s="69"/>
      <c r="AK59" s="69"/>
      <c r="AL59" s="43"/>
    </row>
    <row r="60" spans="1:38" s="44" customFormat="1" ht="90" x14ac:dyDescent="0.25">
      <c r="A60" s="92" t="s">
        <v>86</v>
      </c>
      <c r="B60" s="50" t="s">
        <v>46</v>
      </c>
      <c r="C60" s="73" t="s">
        <v>183</v>
      </c>
      <c r="D60" s="75" t="s">
        <v>184</v>
      </c>
      <c r="E60" s="74" t="s">
        <v>185</v>
      </c>
      <c r="F60" s="68" t="s">
        <v>98</v>
      </c>
      <c r="G60" s="42" t="s">
        <v>59</v>
      </c>
      <c r="H60" s="42" t="s">
        <v>60</v>
      </c>
      <c r="I60" s="73" t="s">
        <v>53</v>
      </c>
      <c r="J60" s="68" t="s">
        <v>169</v>
      </c>
      <c r="K60" s="68" t="s">
        <v>170</v>
      </c>
      <c r="L60" s="71">
        <v>1</v>
      </c>
      <c r="M60" s="69"/>
      <c r="N60" s="69"/>
      <c r="O60" s="69"/>
      <c r="P60" s="88">
        <v>99</v>
      </c>
      <c r="Q60" s="69"/>
      <c r="R60" s="69"/>
      <c r="S60" s="69"/>
      <c r="T60" s="69"/>
      <c r="U60" s="69"/>
      <c r="V60" s="69"/>
      <c r="W60" s="69"/>
      <c r="X60" s="69"/>
      <c r="Y60" s="1">
        <f>AVERAGE(M60:P60)</f>
        <v>99</v>
      </c>
      <c r="Z60" s="70" t="s">
        <v>107</v>
      </c>
      <c r="AA60" s="65" t="e">
        <v>#DIV/0!</v>
      </c>
      <c r="AB60" s="65" t="s">
        <v>171</v>
      </c>
      <c r="AC60" s="65" t="e">
        <v>#DIV/0!</v>
      </c>
      <c r="AD60" s="65" t="s">
        <v>171</v>
      </c>
      <c r="AE60" s="60" t="e">
        <v>#DIV/0!</v>
      </c>
      <c r="AF60" s="58" t="s">
        <v>171</v>
      </c>
      <c r="AG60" s="58" t="s">
        <v>186</v>
      </c>
      <c r="AH60" s="58" t="s">
        <v>187</v>
      </c>
      <c r="AI60" s="69"/>
      <c r="AJ60" s="69"/>
      <c r="AK60" s="69"/>
      <c r="AL60" s="43"/>
    </row>
    <row r="61" spans="1:38" s="44" customFormat="1" ht="135" x14ac:dyDescent="0.25">
      <c r="A61" s="91" t="s">
        <v>86</v>
      </c>
      <c r="B61" s="50" t="s">
        <v>46</v>
      </c>
      <c r="C61" s="73" t="s">
        <v>188</v>
      </c>
      <c r="D61" s="75" t="s">
        <v>189</v>
      </c>
      <c r="E61" s="74" t="s">
        <v>168</v>
      </c>
      <c r="F61" s="68" t="s">
        <v>98</v>
      </c>
      <c r="G61" s="42" t="s">
        <v>112</v>
      </c>
      <c r="H61" s="42" t="s">
        <v>136</v>
      </c>
      <c r="I61" s="73" t="s">
        <v>53</v>
      </c>
      <c r="J61" s="68" t="s">
        <v>169</v>
      </c>
      <c r="K61" s="68" t="s">
        <v>180</v>
      </c>
      <c r="L61" s="71">
        <v>1</v>
      </c>
      <c r="M61" s="325">
        <v>95</v>
      </c>
      <c r="N61" s="326"/>
      <c r="O61" s="327"/>
      <c r="P61" s="443"/>
      <c r="Q61" s="444"/>
      <c r="R61" s="445"/>
      <c r="S61" s="443"/>
      <c r="T61" s="444"/>
      <c r="U61" s="445"/>
      <c r="V61" s="443"/>
      <c r="W61" s="444"/>
      <c r="X61" s="445"/>
      <c r="Y61" s="1">
        <f>AVERAGE(M61:P61)</f>
        <v>95</v>
      </c>
      <c r="Z61" s="70" t="s">
        <v>107</v>
      </c>
      <c r="AA61" s="65" t="e">
        <v>#DIV/0!</v>
      </c>
      <c r="AB61" s="65" t="s">
        <v>171</v>
      </c>
      <c r="AC61" s="65" t="e">
        <v>#DIV/0!</v>
      </c>
      <c r="AD61" s="65" t="s">
        <v>171</v>
      </c>
      <c r="AE61" s="60" t="e">
        <v>#DIV/0!</v>
      </c>
      <c r="AF61" s="58" t="s">
        <v>171</v>
      </c>
      <c r="AG61" s="58" t="s">
        <v>190</v>
      </c>
      <c r="AH61" s="58" t="s">
        <v>191</v>
      </c>
      <c r="AI61" s="69"/>
      <c r="AJ61" s="69"/>
      <c r="AK61" s="69"/>
      <c r="AL61" s="43"/>
    </row>
    <row r="62" spans="1:38" s="44" customFormat="1" ht="90" hidden="1" x14ac:dyDescent="0.25">
      <c r="A62" s="40" t="s">
        <v>86</v>
      </c>
      <c r="B62" s="50" t="s">
        <v>46</v>
      </c>
      <c r="C62" s="73" t="s">
        <v>192</v>
      </c>
      <c r="D62" s="75" t="s">
        <v>193</v>
      </c>
      <c r="E62" s="74" t="s">
        <v>168</v>
      </c>
      <c r="F62" s="68" t="s">
        <v>98</v>
      </c>
      <c r="G62" s="42" t="s">
        <v>112</v>
      </c>
      <c r="H62" s="42" t="s">
        <v>136</v>
      </c>
      <c r="I62" s="73" t="s">
        <v>53</v>
      </c>
      <c r="J62" s="68" t="s">
        <v>169</v>
      </c>
      <c r="K62" s="68" t="s">
        <v>194</v>
      </c>
      <c r="L62" s="71">
        <v>1</v>
      </c>
      <c r="M62" s="443"/>
      <c r="N62" s="444"/>
      <c r="O62" s="444"/>
      <c r="P62" s="444"/>
      <c r="Q62" s="444"/>
      <c r="R62" s="445"/>
      <c r="S62" s="443"/>
      <c r="T62" s="444"/>
      <c r="U62" s="444"/>
      <c r="V62" s="444"/>
      <c r="W62" s="444"/>
      <c r="X62" s="445"/>
      <c r="Y62" s="1" t="e">
        <f t="shared" ref="Y62:Y85" si="0">AVERAGE(M62:P62)</f>
        <v>#DIV/0!</v>
      </c>
      <c r="Z62" s="54"/>
      <c r="AA62" s="1" t="e">
        <f t="shared" ref="AA62:AA85" si="1">AVERAGE(Q62:T62)</f>
        <v>#DIV/0!</v>
      </c>
      <c r="AB62" s="1"/>
      <c r="AC62" s="1" t="e">
        <f t="shared" ref="AC62:AC85" si="2">AVERAGE(U62:X62)</f>
        <v>#DIV/0!</v>
      </c>
      <c r="AD62" s="1"/>
      <c r="AE62" s="5" t="e">
        <f t="shared" ref="AE62:AE85" si="3">AVERAGE(Y62,AA62,AC62)</f>
        <v>#DIV/0!</v>
      </c>
      <c r="AF62" s="69"/>
      <c r="AG62" s="69" t="s">
        <v>195</v>
      </c>
      <c r="AH62" s="69"/>
      <c r="AI62" s="69"/>
      <c r="AJ62" s="69"/>
      <c r="AK62" s="69"/>
      <c r="AL62" s="43"/>
    </row>
    <row r="63" spans="1:38" s="44" customFormat="1" ht="75" hidden="1" x14ac:dyDescent="0.25">
      <c r="A63" s="40" t="s">
        <v>86</v>
      </c>
      <c r="B63" s="50" t="s">
        <v>46</v>
      </c>
      <c r="C63" s="73" t="s">
        <v>196</v>
      </c>
      <c r="D63" s="75" t="s">
        <v>197</v>
      </c>
      <c r="E63" s="74" t="s">
        <v>198</v>
      </c>
      <c r="F63" s="68" t="s">
        <v>98</v>
      </c>
      <c r="G63" s="42" t="s">
        <v>112</v>
      </c>
      <c r="H63" s="42" t="s">
        <v>136</v>
      </c>
      <c r="I63" s="73" t="s">
        <v>53</v>
      </c>
      <c r="J63" s="68" t="s">
        <v>169</v>
      </c>
      <c r="K63" s="68" t="s">
        <v>194</v>
      </c>
      <c r="L63" s="71">
        <v>1</v>
      </c>
      <c r="M63" s="443"/>
      <c r="N63" s="444"/>
      <c r="O63" s="444"/>
      <c r="P63" s="444"/>
      <c r="Q63" s="444"/>
      <c r="R63" s="445"/>
      <c r="S63" s="443"/>
      <c r="T63" s="444"/>
      <c r="U63" s="444"/>
      <c r="V63" s="444"/>
      <c r="W63" s="444"/>
      <c r="X63" s="445"/>
      <c r="Y63" s="1" t="e">
        <f t="shared" si="0"/>
        <v>#DIV/0!</v>
      </c>
      <c r="Z63" s="54"/>
      <c r="AA63" s="1" t="e">
        <f t="shared" si="1"/>
        <v>#DIV/0!</v>
      </c>
      <c r="AB63" s="1"/>
      <c r="AC63" s="1" t="e">
        <f t="shared" si="2"/>
        <v>#DIV/0!</v>
      </c>
      <c r="AD63" s="1"/>
      <c r="AE63" s="5" t="e">
        <f t="shared" si="3"/>
        <v>#DIV/0!</v>
      </c>
      <c r="AF63" s="69"/>
      <c r="AG63" s="69" t="s">
        <v>199</v>
      </c>
      <c r="AH63" s="69"/>
      <c r="AI63" s="69"/>
      <c r="AJ63" s="69"/>
      <c r="AK63" s="69"/>
      <c r="AL63" s="43"/>
    </row>
    <row r="64" spans="1:38" s="44" customFormat="1" ht="118.5" hidden="1" customHeight="1" x14ac:dyDescent="0.25">
      <c r="A64" s="417" t="s">
        <v>86</v>
      </c>
      <c r="B64" s="419" t="s">
        <v>46</v>
      </c>
      <c r="C64" s="421" t="s">
        <v>200</v>
      </c>
      <c r="D64" s="423" t="s">
        <v>201</v>
      </c>
      <c r="E64" s="425" t="s">
        <v>168</v>
      </c>
      <c r="F64" s="388" t="s">
        <v>98</v>
      </c>
      <c r="G64" s="42" t="s">
        <v>51</v>
      </c>
      <c r="H64" s="42" t="s">
        <v>52</v>
      </c>
      <c r="I64" s="386" t="s">
        <v>202</v>
      </c>
      <c r="J64" s="388" t="s">
        <v>169</v>
      </c>
      <c r="K64" s="388" t="s">
        <v>203</v>
      </c>
      <c r="L64" s="390">
        <v>1</v>
      </c>
      <c r="M64" s="437"/>
      <c r="N64" s="438"/>
      <c r="O64" s="438"/>
      <c r="P64" s="438"/>
      <c r="Q64" s="438"/>
      <c r="R64" s="438"/>
      <c r="S64" s="438"/>
      <c r="T64" s="438"/>
      <c r="U64" s="438"/>
      <c r="V64" s="438"/>
      <c r="W64" s="438"/>
      <c r="X64" s="439"/>
      <c r="Y64" s="337" t="e">
        <f t="shared" si="0"/>
        <v>#DIV/0!</v>
      </c>
      <c r="Z64" s="337"/>
      <c r="AA64" s="337" t="e">
        <f t="shared" si="1"/>
        <v>#DIV/0!</v>
      </c>
      <c r="AB64" s="337"/>
      <c r="AC64" s="337" t="e">
        <f t="shared" si="2"/>
        <v>#DIV/0!</v>
      </c>
      <c r="AD64" s="337"/>
      <c r="AE64" s="339" t="e">
        <f t="shared" si="3"/>
        <v>#DIV/0!</v>
      </c>
      <c r="AF64" s="388"/>
      <c r="AG64" s="446" t="s">
        <v>204</v>
      </c>
      <c r="AH64" s="446"/>
      <c r="AI64" s="446"/>
      <c r="AJ64" s="446"/>
      <c r="AK64" s="446"/>
      <c r="AL64" s="43"/>
    </row>
    <row r="65" spans="1:38" s="44" customFormat="1" ht="118.5" hidden="1" customHeight="1" x14ac:dyDescent="0.25">
      <c r="A65" s="418"/>
      <c r="B65" s="420"/>
      <c r="C65" s="422"/>
      <c r="D65" s="424"/>
      <c r="E65" s="426"/>
      <c r="F65" s="389"/>
      <c r="G65" s="42" t="s">
        <v>59</v>
      </c>
      <c r="H65" s="42" t="s">
        <v>60</v>
      </c>
      <c r="I65" s="387"/>
      <c r="J65" s="389"/>
      <c r="K65" s="389"/>
      <c r="L65" s="391"/>
      <c r="M65" s="440"/>
      <c r="N65" s="441"/>
      <c r="O65" s="441"/>
      <c r="P65" s="441"/>
      <c r="Q65" s="441"/>
      <c r="R65" s="441"/>
      <c r="S65" s="441"/>
      <c r="T65" s="441"/>
      <c r="U65" s="441"/>
      <c r="V65" s="441"/>
      <c r="W65" s="441"/>
      <c r="X65" s="442"/>
      <c r="Y65" s="338"/>
      <c r="Z65" s="338"/>
      <c r="AA65" s="338"/>
      <c r="AB65" s="338"/>
      <c r="AC65" s="338"/>
      <c r="AD65" s="338"/>
      <c r="AE65" s="340"/>
      <c r="AF65" s="389"/>
      <c r="AG65" s="447"/>
      <c r="AH65" s="447"/>
      <c r="AI65" s="447"/>
      <c r="AJ65" s="447"/>
      <c r="AK65" s="447"/>
      <c r="AL65" s="43"/>
    </row>
    <row r="66" spans="1:38" s="27" customFormat="1" ht="119.25" hidden="1" customHeight="1" x14ac:dyDescent="0.25">
      <c r="A66" s="417" t="s">
        <v>86</v>
      </c>
      <c r="B66" s="419" t="s">
        <v>46</v>
      </c>
      <c r="C66" s="421" t="s">
        <v>205</v>
      </c>
      <c r="D66" s="398" t="s">
        <v>206</v>
      </c>
      <c r="E66" s="425" t="s">
        <v>168</v>
      </c>
      <c r="F66" s="388" t="s">
        <v>98</v>
      </c>
      <c r="G66" s="42" t="s">
        <v>51</v>
      </c>
      <c r="H66" s="42" t="s">
        <v>52</v>
      </c>
      <c r="I66" s="386" t="s">
        <v>207</v>
      </c>
      <c r="J66" s="388" t="s">
        <v>169</v>
      </c>
      <c r="K66" s="388" t="s">
        <v>203</v>
      </c>
      <c r="L66" s="390">
        <v>1</v>
      </c>
      <c r="M66" s="437"/>
      <c r="N66" s="438"/>
      <c r="O66" s="438"/>
      <c r="P66" s="438"/>
      <c r="Q66" s="438"/>
      <c r="R66" s="438"/>
      <c r="S66" s="438"/>
      <c r="T66" s="438"/>
      <c r="U66" s="438"/>
      <c r="V66" s="438"/>
      <c r="W66" s="438"/>
      <c r="X66" s="439"/>
      <c r="Y66" s="337" t="e">
        <f t="shared" si="0"/>
        <v>#DIV/0!</v>
      </c>
      <c r="Z66" s="337"/>
      <c r="AA66" s="337" t="e">
        <f t="shared" si="1"/>
        <v>#DIV/0!</v>
      </c>
      <c r="AB66" s="337"/>
      <c r="AC66" s="337" t="e">
        <f t="shared" si="2"/>
        <v>#DIV/0!</v>
      </c>
      <c r="AD66" s="337"/>
      <c r="AE66" s="339" t="e">
        <f t="shared" si="3"/>
        <v>#DIV/0!</v>
      </c>
      <c r="AF66" s="388"/>
      <c r="AG66" s="446" t="s">
        <v>204</v>
      </c>
      <c r="AH66" s="446"/>
      <c r="AI66" s="446"/>
      <c r="AJ66" s="446"/>
      <c r="AK66" s="446"/>
      <c r="AL66" s="28"/>
    </row>
    <row r="67" spans="1:38" s="27" customFormat="1" ht="119.25" hidden="1" customHeight="1" x14ac:dyDescent="0.25">
      <c r="A67" s="418"/>
      <c r="B67" s="420"/>
      <c r="C67" s="422"/>
      <c r="D67" s="400"/>
      <c r="E67" s="426"/>
      <c r="F67" s="389"/>
      <c r="G67" s="42" t="s">
        <v>59</v>
      </c>
      <c r="H67" s="10" t="s">
        <v>60</v>
      </c>
      <c r="I67" s="387"/>
      <c r="J67" s="389"/>
      <c r="K67" s="389"/>
      <c r="L67" s="391"/>
      <c r="M67" s="440"/>
      <c r="N67" s="441"/>
      <c r="O67" s="441"/>
      <c r="P67" s="441"/>
      <c r="Q67" s="441"/>
      <c r="R67" s="441"/>
      <c r="S67" s="441"/>
      <c r="T67" s="441"/>
      <c r="U67" s="441"/>
      <c r="V67" s="441"/>
      <c r="W67" s="441"/>
      <c r="X67" s="442"/>
      <c r="Y67" s="338" t="e">
        <f t="shared" si="0"/>
        <v>#DIV/0!</v>
      </c>
      <c r="Z67" s="338"/>
      <c r="AA67" s="338" t="e">
        <f t="shared" si="1"/>
        <v>#DIV/0!</v>
      </c>
      <c r="AB67" s="338"/>
      <c r="AC67" s="338" t="e">
        <f t="shared" si="2"/>
        <v>#DIV/0!</v>
      </c>
      <c r="AD67" s="338"/>
      <c r="AE67" s="340" t="e">
        <f t="shared" si="3"/>
        <v>#DIV/0!</v>
      </c>
      <c r="AF67" s="389"/>
      <c r="AG67" s="447"/>
      <c r="AH67" s="447"/>
      <c r="AI67" s="447"/>
      <c r="AJ67" s="447"/>
      <c r="AK67" s="447"/>
      <c r="AL67" s="28"/>
    </row>
    <row r="68" spans="1:38" s="27" customFormat="1" ht="117" hidden="1" customHeight="1" x14ac:dyDescent="0.25">
      <c r="A68" s="417" t="s">
        <v>86</v>
      </c>
      <c r="B68" s="419" t="s">
        <v>46</v>
      </c>
      <c r="C68" s="421" t="s">
        <v>208</v>
      </c>
      <c r="D68" s="395" t="s">
        <v>209</v>
      </c>
      <c r="E68" s="425" t="s">
        <v>168</v>
      </c>
      <c r="F68" s="388" t="s">
        <v>98</v>
      </c>
      <c r="G68" s="42" t="s">
        <v>51</v>
      </c>
      <c r="H68" s="42" t="s">
        <v>52</v>
      </c>
      <c r="I68" s="386" t="s">
        <v>210</v>
      </c>
      <c r="J68" s="388" t="s">
        <v>169</v>
      </c>
      <c r="K68" s="388" t="s">
        <v>203</v>
      </c>
      <c r="L68" s="390">
        <v>1</v>
      </c>
      <c r="M68" s="437"/>
      <c r="N68" s="438"/>
      <c r="O68" s="438"/>
      <c r="P68" s="438"/>
      <c r="Q68" s="438"/>
      <c r="R68" s="438"/>
      <c r="S68" s="438"/>
      <c r="T68" s="438"/>
      <c r="U68" s="438"/>
      <c r="V68" s="438"/>
      <c r="W68" s="438"/>
      <c r="X68" s="439"/>
      <c r="Y68" s="337" t="e">
        <f t="shared" si="0"/>
        <v>#DIV/0!</v>
      </c>
      <c r="Z68" s="337"/>
      <c r="AA68" s="337" t="e">
        <f t="shared" si="1"/>
        <v>#DIV/0!</v>
      </c>
      <c r="AB68" s="337"/>
      <c r="AC68" s="337" t="e">
        <f t="shared" si="2"/>
        <v>#DIV/0!</v>
      </c>
      <c r="AD68" s="337"/>
      <c r="AE68" s="339" t="e">
        <f t="shared" si="3"/>
        <v>#DIV/0!</v>
      </c>
      <c r="AF68" s="388"/>
      <c r="AG68" s="446" t="s">
        <v>204</v>
      </c>
      <c r="AH68" s="446"/>
      <c r="AI68" s="446"/>
      <c r="AJ68" s="446"/>
      <c r="AK68" s="446"/>
      <c r="AL68" s="28"/>
    </row>
    <row r="69" spans="1:38" s="27" customFormat="1" ht="117" hidden="1" customHeight="1" x14ac:dyDescent="0.25">
      <c r="A69" s="418"/>
      <c r="B69" s="420"/>
      <c r="C69" s="422"/>
      <c r="D69" s="397"/>
      <c r="E69" s="426"/>
      <c r="F69" s="389"/>
      <c r="G69" s="42" t="s">
        <v>59</v>
      </c>
      <c r="H69" s="42" t="s">
        <v>60</v>
      </c>
      <c r="I69" s="387"/>
      <c r="J69" s="389"/>
      <c r="K69" s="389"/>
      <c r="L69" s="391"/>
      <c r="M69" s="440"/>
      <c r="N69" s="441"/>
      <c r="O69" s="441"/>
      <c r="P69" s="441"/>
      <c r="Q69" s="441"/>
      <c r="R69" s="441"/>
      <c r="S69" s="441"/>
      <c r="T69" s="441"/>
      <c r="U69" s="441"/>
      <c r="V69" s="441"/>
      <c r="W69" s="441"/>
      <c r="X69" s="442"/>
      <c r="Y69" s="338" t="e">
        <f t="shared" si="0"/>
        <v>#DIV/0!</v>
      </c>
      <c r="Z69" s="338"/>
      <c r="AA69" s="338" t="e">
        <f t="shared" si="1"/>
        <v>#DIV/0!</v>
      </c>
      <c r="AB69" s="338"/>
      <c r="AC69" s="338" t="e">
        <f t="shared" si="2"/>
        <v>#DIV/0!</v>
      </c>
      <c r="AD69" s="338"/>
      <c r="AE69" s="340" t="e">
        <f t="shared" si="3"/>
        <v>#DIV/0!</v>
      </c>
      <c r="AF69" s="389"/>
      <c r="AG69" s="447"/>
      <c r="AH69" s="447"/>
      <c r="AI69" s="447"/>
      <c r="AJ69" s="447"/>
      <c r="AK69" s="447"/>
      <c r="AL69" s="28"/>
    </row>
    <row r="70" spans="1:38" s="27" customFormat="1" ht="117" hidden="1" customHeight="1" x14ac:dyDescent="0.25">
      <c r="A70" s="417" t="s">
        <v>86</v>
      </c>
      <c r="B70" s="419" t="s">
        <v>46</v>
      </c>
      <c r="C70" s="421" t="s">
        <v>211</v>
      </c>
      <c r="D70" s="454" t="s">
        <v>212</v>
      </c>
      <c r="E70" s="425" t="s">
        <v>168</v>
      </c>
      <c r="F70" s="388" t="s">
        <v>98</v>
      </c>
      <c r="G70" s="42" t="s">
        <v>51</v>
      </c>
      <c r="H70" s="42" t="s">
        <v>52</v>
      </c>
      <c r="I70" s="386" t="s">
        <v>213</v>
      </c>
      <c r="J70" s="388" t="s">
        <v>169</v>
      </c>
      <c r="K70" s="388" t="s">
        <v>203</v>
      </c>
      <c r="L70" s="390">
        <v>1</v>
      </c>
      <c r="M70" s="437"/>
      <c r="N70" s="438"/>
      <c r="O70" s="438"/>
      <c r="P70" s="438"/>
      <c r="Q70" s="438"/>
      <c r="R70" s="438"/>
      <c r="S70" s="438"/>
      <c r="T70" s="438"/>
      <c r="U70" s="438"/>
      <c r="V70" s="438"/>
      <c r="W70" s="438"/>
      <c r="X70" s="439"/>
      <c r="Y70" s="337" t="e">
        <f t="shared" si="0"/>
        <v>#DIV/0!</v>
      </c>
      <c r="Z70" s="337"/>
      <c r="AA70" s="337" t="e">
        <f t="shared" si="1"/>
        <v>#DIV/0!</v>
      </c>
      <c r="AB70" s="337"/>
      <c r="AC70" s="337" t="e">
        <f t="shared" si="2"/>
        <v>#DIV/0!</v>
      </c>
      <c r="AD70" s="337"/>
      <c r="AE70" s="339" t="e">
        <f t="shared" si="3"/>
        <v>#DIV/0!</v>
      </c>
      <c r="AF70" s="388"/>
      <c r="AG70" s="446" t="s">
        <v>204</v>
      </c>
      <c r="AH70" s="446"/>
      <c r="AI70" s="446"/>
      <c r="AJ70" s="446"/>
      <c r="AK70" s="446"/>
      <c r="AL70" s="28"/>
    </row>
    <row r="71" spans="1:38" s="27" customFormat="1" ht="117" hidden="1" customHeight="1" x14ac:dyDescent="0.25">
      <c r="A71" s="418"/>
      <c r="B71" s="420"/>
      <c r="C71" s="422"/>
      <c r="D71" s="455"/>
      <c r="E71" s="426"/>
      <c r="F71" s="389"/>
      <c r="G71" s="42" t="s">
        <v>59</v>
      </c>
      <c r="H71" s="42" t="s">
        <v>60</v>
      </c>
      <c r="I71" s="387"/>
      <c r="J71" s="389"/>
      <c r="K71" s="389"/>
      <c r="L71" s="391"/>
      <c r="M71" s="440"/>
      <c r="N71" s="441"/>
      <c r="O71" s="441"/>
      <c r="P71" s="441"/>
      <c r="Q71" s="441"/>
      <c r="R71" s="441"/>
      <c r="S71" s="441"/>
      <c r="T71" s="441"/>
      <c r="U71" s="441"/>
      <c r="V71" s="441"/>
      <c r="W71" s="441"/>
      <c r="X71" s="442"/>
      <c r="Y71" s="338" t="e">
        <f t="shared" si="0"/>
        <v>#DIV/0!</v>
      </c>
      <c r="Z71" s="338"/>
      <c r="AA71" s="338" t="e">
        <f t="shared" si="1"/>
        <v>#DIV/0!</v>
      </c>
      <c r="AB71" s="338"/>
      <c r="AC71" s="338" t="e">
        <f t="shared" si="2"/>
        <v>#DIV/0!</v>
      </c>
      <c r="AD71" s="338"/>
      <c r="AE71" s="340" t="e">
        <f t="shared" si="3"/>
        <v>#DIV/0!</v>
      </c>
      <c r="AF71" s="389"/>
      <c r="AG71" s="447"/>
      <c r="AH71" s="447"/>
      <c r="AI71" s="447"/>
      <c r="AJ71" s="447"/>
      <c r="AK71" s="447"/>
      <c r="AL71" s="28"/>
    </row>
    <row r="72" spans="1:38" s="27" customFormat="1" ht="45.75" hidden="1" customHeight="1" x14ac:dyDescent="0.25">
      <c r="A72" s="417" t="s">
        <v>147</v>
      </c>
      <c r="B72" s="419" t="s">
        <v>46</v>
      </c>
      <c r="C72" s="421" t="s">
        <v>214</v>
      </c>
      <c r="D72" s="398" t="s">
        <v>215</v>
      </c>
      <c r="E72" s="425" t="s">
        <v>198</v>
      </c>
      <c r="F72" s="388" t="s">
        <v>98</v>
      </c>
      <c r="G72" s="10" t="s">
        <v>112</v>
      </c>
      <c r="H72" s="10" t="s">
        <v>136</v>
      </c>
      <c r="I72" s="421" t="s">
        <v>216</v>
      </c>
      <c r="J72" s="388" t="s">
        <v>217</v>
      </c>
      <c r="K72" s="388" t="s">
        <v>203</v>
      </c>
      <c r="L72" s="390">
        <v>1</v>
      </c>
      <c r="M72" s="328"/>
      <c r="N72" s="329"/>
      <c r="O72" s="329"/>
      <c r="P72" s="329"/>
      <c r="Q72" s="329"/>
      <c r="R72" s="329"/>
      <c r="S72" s="329"/>
      <c r="T72" s="329"/>
      <c r="U72" s="329"/>
      <c r="V72" s="329"/>
      <c r="W72" s="329"/>
      <c r="X72" s="330"/>
      <c r="Y72" s="337" t="e">
        <f t="shared" si="0"/>
        <v>#DIV/0!</v>
      </c>
      <c r="Z72" s="337"/>
      <c r="AA72" s="337" t="e">
        <f t="shared" si="1"/>
        <v>#DIV/0!</v>
      </c>
      <c r="AB72" s="337"/>
      <c r="AC72" s="337" t="e">
        <f t="shared" si="2"/>
        <v>#DIV/0!</v>
      </c>
      <c r="AD72" s="337"/>
      <c r="AE72" s="337" t="e">
        <f t="shared" si="3"/>
        <v>#DIV/0!</v>
      </c>
      <c r="AF72" s="337"/>
      <c r="AG72" s="446" t="s">
        <v>218</v>
      </c>
      <c r="AH72" s="388"/>
      <c r="AI72" s="388"/>
      <c r="AJ72" s="388"/>
      <c r="AK72" s="388"/>
      <c r="AL72" s="28"/>
    </row>
    <row r="73" spans="1:38" s="27" customFormat="1" ht="45.75" hidden="1" customHeight="1" x14ac:dyDescent="0.25">
      <c r="A73" s="457"/>
      <c r="B73" s="458"/>
      <c r="C73" s="459"/>
      <c r="D73" s="399"/>
      <c r="E73" s="460"/>
      <c r="F73" s="461"/>
      <c r="G73" s="10" t="s">
        <v>137</v>
      </c>
      <c r="H73" s="10" t="s">
        <v>219</v>
      </c>
      <c r="I73" s="459"/>
      <c r="J73" s="461"/>
      <c r="K73" s="461"/>
      <c r="L73" s="456"/>
      <c r="M73" s="331"/>
      <c r="N73" s="332"/>
      <c r="O73" s="332"/>
      <c r="P73" s="332"/>
      <c r="Q73" s="332"/>
      <c r="R73" s="332"/>
      <c r="S73" s="332"/>
      <c r="T73" s="332"/>
      <c r="U73" s="332"/>
      <c r="V73" s="332"/>
      <c r="W73" s="332"/>
      <c r="X73" s="333"/>
      <c r="Y73" s="435"/>
      <c r="Z73" s="435"/>
      <c r="AA73" s="435"/>
      <c r="AB73" s="435"/>
      <c r="AC73" s="435"/>
      <c r="AD73" s="435"/>
      <c r="AE73" s="435"/>
      <c r="AF73" s="435"/>
      <c r="AG73" s="462"/>
      <c r="AH73" s="461"/>
      <c r="AI73" s="461"/>
      <c r="AJ73" s="461"/>
      <c r="AK73" s="461"/>
      <c r="AL73" s="28"/>
    </row>
    <row r="74" spans="1:38" s="27" customFormat="1" ht="45.75" hidden="1" customHeight="1" x14ac:dyDescent="0.25">
      <c r="A74" s="418"/>
      <c r="B74" s="420"/>
      <c r="C74" s="422"/>
      <c r="D74" s="400"/>
      <c r="E74" s="426"/>
      <c r="F74" s="389"/>
      <c r="G74" s="10" t="s">
        <v>161</v>
      </c>
      <c r="H74" s="10" t="s">
        <v>162</v>
      </c>
      <c r="I74" s="422"/>
      <c r="J74" s="389"/>
      <c r="K74" s="389"/>
      <c r="L74" s="391"/>
      <c r="M74" s="334"/>
      <c r="N74" s="335"/>
      <c r="O74" s="335"/>
      <c r="P74" s="335"/>
      <c r="Q74" s="335"/>
      <c r="R74" s="335"/>
      <c r="S74" s="335"/>
      <c r="T74" s="335"/>
      <c r="U74" s="335"/>
      <c r="V74" s="335"/>
      <c r="W74" s="335"/>
      <c r="X74" s="336"/>
      <c r="Y74" s="338"/>
      <c r="Z74" s="338"/>
      <c r="AA74" s="338"/>
      <c r="AB74" s="338"/>
      <c r="AC74" s="338"/>
      <c r="AD74" s="338"/>
      <c r="AE74" s="338"/>
      <c r="AF74" s="338"/>
      <c r="AG74" s="447"/>
      <c r="AH74" s="389"/>
      <c r="AI74" s="389"/>
      <c r="AJ74" s="389"/>
      <c r="AK74" s="389"/>
      <c r="AL74" s="28"/>
    </row>
    <row r="75" spans="1:38" s="27" customFormat="1" ht="48.75" hidden="1" customHeight="1" x14ac:dyDescent="0.25">
      <c r="A75" s="417" t="s">
        <v>147</v>
      </c>
      <c r="B75" s="419" t="s">
        <v>46</v>
      </c>
      <c r="C75" s="421" t="s">
        <v>220</v>
      </c>
      <c r="D75" s="398" t="s">
        <v>221</v>
      </c>
      <c r="E75" s="425" t="s">
        <v>168</v>
      </c>
      <c r="F75" s="388" t="s">
        <v>98</v>
      </c>
      <c r="G75" s="42" t="s">
        <v>137</v>
      </c>
      <c r="H75" s="42" t="s">
        <v>219</v>
      </c>
      <c r="I75" s="386" t="s">
        <v>53</v>
      </c>
      <c r="J75" s="388" t="s">
        <v>217</v>
      </c>
      <c r="K75" s="388" t="s">
        <v>194</v>
      </c>
      <c r="L75" s="390">
        <v>1</v>
      </c>
      <c r="M75" s="437"/>
      <c r="N75" s="438"/>
      <c r="O75" s="438"/>
      <c r="P75" s="438"/>
      <c r="Q75" s="438"/>
      <c r="R75" s="439"/>
      <c r="S75" s="437"/>
      <c r="T75" s="438"/>
      <c r="U75" s="438"/>
      <c r="V75" s="438"/>
      <c r="W75" s="438"/>
      <c r="X75" s="439"/>
      <c r="Y75" s="337" t="e">
        <f t="shared" si="0"/>
        <v>#DIV/0!</v>
      </c>
      <c r="Z75" s="337"/>
      <c r="AA75" s="337" t="e">
        <f t="shared" si="1"/>
        <v>#DIV/0!</v>
      </c>
      <c r="AB75" s="337"/>
      <c r="AC75" s="337" t="e">
        <f t="shared" si="2"/>
        <v>#DIV/0!</v>
      </c>
      <c r="AD75" s="337"/>
      <c r="AE75" s="339" t="e">
        <f t="shared" si="3"/>
        <v>#DIV/0!</v>
      </c>
      <c r="AF75" s="388"/>
      <c r="AG75" s="446" t="s">
        <v>222</v>
      </c>
      <c r="AH75" s="446"/>
      <c r="AI75" s="446"/>
      <c r="AJ75" s="446"/>
      <c r="AK75" s="446"/>
      <c r="AL75" s="28"/>
    </row>
    <row r="76" spans="1:38" s="27" customFormat="1" ht="48.75" hidden="1" customHeight="1" x14ac:dyDescent="0.25">
      <c r="A76" s="418"/>
      <c r="B76" s="420"/>
      <c r="C76" s="422"/>
      <c r="D76" s="400"/>
      <c r="E76" s="426"/>
      <c r="F76" s="389"/>
      <c r="G76" s="42" t="s">
        <v>112</v>
      </c>
      <c r="H76" s="42" t="s">
        <v>223</v>
      </c>
      <c r="I76" s="387"/>
      <c r="J76" s="389"/>
      <c r="K76" s="389"/>
      <c r="L76" s="391"/>
      <c r="M76" s="440"/>
      <c r="N76" s="441"/>
      <c r="O76" s="441"/>
      <c r="P76" s="441"/>
      <c r="Q76" s="441"/>
      <c r="R76" s="442"/>
      <c r="S76" s="440"/>
      <c r="T76" s="441"/>
      <c r="U76" s="441"/>
      <c r="V76" s="441"/>
      <c r="W76" s="441"/>
      <c r="X76" s="442"/>
      <c r="Y76" s="338" t="e">
        <f t="shared" si="0"/>
        <v>#DIV/0!</v>
      </c>
      <c r="Z76" s="338"/>
      <c r="AA76" s="338" t="e">
        <f t="shared" si="1"/>
        <v>#DIV/0!</v>
      </c>
      <c r="AB76" s="338"/>
      <c r="AC76" s="338" t="e">
        <f t="shared" si="2"/>
        <v>#DIV/0!</v>
      </c>
      <c r="AD76" s="338"/>
      <c r="AE76" s="340" t="e">
        <f t="shared" si="3"/>
        <v>#DIV/0!</v>
      </c>
      <c r="AF76" s="389"/>
      <c r="AG76" s="447"/>
      <c r="AH76" s="447"/>
      <c r="AI76" s="447"/>
      <c r="AJ76" s="447"/>
      <c r="AK76" s="447"/>
      <c r="AL76" s="28"/>
    </row>
    <row r="77" spans="1:38" s="27" customFormat="1" ht="48.75" hidden="1" customHeight="1" x14ac:dyDescent="0.25">
      <c r="A77" s="417" t="s">
        <v>147</v>
      </c>
      <c r="B77" s="419" t="s">
        <v>46</v>
      </c>
      <c r="C77" s="421" t="s">
        <v>224</v>
      </c>
      <c r="D77" s="398" t="s">
        <v>225</v>
      </c>
      <c r="E77" s="425" t="s">
        <v>168</v>
      </c>
      <c r="F77" s="388" t="s">
        <v>98</v>
      </c>
      <c r="G77" s="42" t="s">
        <v>137</v>
      </c>
      <c r="H77" s="42" t="s">
        <v>219</v>
      </c>
      <c r="I77" s="386" t="s">
        <v>53</v>
      </c>
      <c r="J77" s="388" t="s">
        <v>217</v>
      </c>
      <c r="K77" s="388" t="s">
        <v>203</v>
      </c>
      <c r="L77" s="390">
        <v>1</v>
      </c>
      <c r="M77" s="437"/>
      <c r="N77" s="438"/>
      <c r="O77" s="438"/>
      <c r="P77" s="438"/>
      <c r="Q77" s="438"/>
      <c r="R77" s="438"/>
      <c r="S77" s="438"/>
      <c r="T77" s="438"/>
      <c r="U77" s="438"/>
      <c r="V77" s="438"/>
      <c r="W77" s="438"/>
      <c r="X77" s="439"/>
      <c r="Y77" s="337" t="e">
        <f t="shared" si="0"/>
        <v>#DIV/0!</v>
      </c>
      <c r="Z77" s="337"/>
      <c r="AA77" s="337" t="e">
        <f t="shared" si="1"/>
        <v>#DIV/0!</v>
      </c>
      <c r="AB77" s="337"/>
      <c r="AC77" s="337" t="e">
        <f t="shared" si="2"/>
        <v>#DIV/0!</v>
      </c>
      <c r="AD77" s="337"/>
      <c r="AE77" s="339" t="e">
        <f t="shared" si="3"/>
        <v>#DIV/0!</v>
      </c>
      <c r="AF77" s="388"/>
      <c r="AG77" s="446" t="s">
        <v>222</v>
      </c>
      <c r="AH77" s="446"/>
      <c r="AI77" s="446"/>
      <c r="AJ77" s="446"/>
      <c r="AK77" s="446"/>
      <c r="AL77" s="28"/>
    </row>
    <row r="78" spans="1:38" s="27" customFormat="1" ht="48.75" hidden="1" customHeight="1" x14ac:dyDescent="0.25">
      <c r="A78" s="418"/>
      <c r="B78" s="420"/>
      <c r="C78" s="422"/>
      <c r="D78" s="400"/>
      <c r="E78" s="426"/>
      <c r="F78" s="389"/>
      <c r="G78" s="42" t="s">
        <v>112</v>
      </c>
      <c r="H78" s="42" t="s">
        <v>223</v>
      </c>
      <c r="I78" s="387"/>
      <c r="J78" s="389"/>
      <c r="K78" s="389"/>
      <c r="L78" s="391"/>
      <c r="M78" s="440"/>
      <c r="N78" s="441"/>
      <c r="O78" s="441"/>
      <c r="P78" s="441"/>
      <c r="Q78" s="441"/>
      <c r="R78" s="441"/>
      <c r="S78" s="441"/>
      <c r="T78" s="441"/>
      <c r="U78" s="441"/>
      <c r="V78" s="441"/>
      <c r="W78" s="441"/>
      <c r="X78" s="442"/>
      <c r="Y78" s="338" t="e">
        <f t="shared" si="0"/>
        <v>#DIV/0!</v>
      </c>
      <c r="Z78" s="338"/>
      <c r="AA78" s="338" t="e">
        <f t="shared" si="1"/>
        <v>#DIV/0!</v>
      </c>
      <c r="AB78" s="338"/>
      <c r="AC78" s="338" t="e">
        <f t="shared" si="2"/>
        <v>#DIV/0!</v>
      </c>
      <c r="AD78" s="338"/>
      <c r="AE78" s="340" t="e">
        <f t="shared" si="3"/>
        <v>#DIV/0!</v>
      </c>
      <c r="AF78" s="389"/>
      <c r="AG78" s="447"/>
      <c r="AH78" s="447"/>
      <c r="AI78" s="447"/>
      <c r="AJ78" s="447"/>
      <c r="AK78" s="447"/>
      <c r="AL78" s="28"/>
    </row>
    <row r="79" spans="1:38" s="27" customFormat="1" ht="48.75" hidden="1" customHeight="1" x14ac:dyDescent="0.25">
      <c r="A79" s="417" t="s">
        <v>147</v>
      </c>
      <c r="B79" s="419" t="s">
        <v>46</v>
      </c>
      <c r="C79" s="421" t="s">
        <v>226</v>
      </c>
      <c r="D79" s="454" t="s">
        <v>227</v>
      </c>
      <c r="E79" s="425" t="s">
        <v>168</v>
      </c>
      <c r="F79" s="388" t="s">
        <v>98</v>
      </c>
      <c r="G79" s="42" t="s">
        <v>137</v>
      </c>
      <c r="H79" s="42" t="s">
        <v>219</v>
      </c>
      <c r="I79" s="386" t="s">
        <v>53</v>
      </c>
      <c r="J79" s="388" t="s">
        <v>217</v>
      </c>
      <c r="K79" s="388" t="s">
        <v>203</v>
      </c>
      <c r="L79" s="390">
        <v>1</v>
      </c>
      <c r="M79" s="437"/>
      <c r="N79" s="438"/>
      <c r="O79" s="438"/>
      <c r="P79" s="438"/>
      <c r="Q79" s="438"/>
      <c r="R79" s="438"/>
      <c r="S79" s="438"/>
      <c r="T79" s="438"/>
      <c r="U79" s="438"/>
      <c r="V79" s="438"/>
      <c r="W79" s="438"/>
      <c r="X79" s="439"/>
      <c r="Y79" s="337" t="e">
        <f t="shared" si="0"/>
        <v>#DIV/0!</v>
      </c>
      <c r="Z79" s="337"/>
      <c r="AA79" s="337" t="e">
        <f t="shared" si="1"/>
        <v>#DIV/0!</v>
      </c>
      <c r="AB79" s="337"/>
      <c r="AC79" s="337" t="e">
        <f t="shared" si="2"/>
        <v>#DIV/0!</v>
      </c>
      <c r="AD79" s="337"/>
      <c r="AE79" s="339" t="e">
        <f t="shared" si="3"/>
        <v>#DIV/0!</v>
      </c>
      <c r="AF79" s="388"/>
      <c r="AG79" s="446" t="s">
        <v>222</v>
      </c>
      <c r="AH79" s="446"/>
      <c r="AI79" s="446"/>
      <c r="AJ79" s="446"/>
      <c r="AK79" s="446"/>
      <c r="AL79" s="28"/>
    </row>
    <row r="80" spans="1:38" s="27" customFormat="1" ht="48.75" hidden="1" customHeight="1" x14ac:dyDescent="0.25">
      <c r="A80" s="418"/>
      <c r="B80" s="420"/>
      <c r="C80" s="422"/>
      <c r="D80" s="455"/>
      <c r="E80" s="426"/>
      <c r="F80" s="389"/>
      <c r="G80" s="42" t="s">
        <v>112</v>
      </c>
      <c r="H80" s="42" t="s">
        <v>223</v>
      </c>
      <c r="I80" s="387"/>
      <c r="J80" s="389"/>
      <c r="K80" s="389"/>
      <c r="L80" s="391"/>
      <c r="M80" s="440"/>
      <c r="N80" s="441"/>
      <c r="O80" s="441"/>
      <c r="P80" s="441"/>
      <c r="Q80" s="441"/>
      <c r="R80" s="441"/>
      <c r="S80" s="441"/>
      <c r="T80" s="441"/>
      <c r="U80" s="441"/>
      <c r="V80" s="441"/>
      <c r="W80" s="441"/>
      <c r="X80" s="442"/>
      <c r="Y80" s="338" t="e">
        <f t="shared" si="0"/>
        <v>#DIV/0!</v>
      </c>
      <c r="Z80" s="338"/>
      <c r="AA80" s="338" t="e">
        <f t="shared" si="1"/>
        <v>#DIV/0!</v>
      </c>
      <c r="AB80" s="338"/>
      <c r="AC80" s="338" t="e">
        <f t="shared" si="2"/>
        <v>#DIV/0!</v>
      </c>
      <c r="AD80" s="338"/>
      <c r="AE80" s="340" t="e">
        <f t="shared" si="3"/>
        <v>#DIV/0!</v>
      </c>
      <c r="AF80" s="389"/>
      <c r="AG80" s="447"/>
      <c r="AH80" s="447"/>
      <c r="AI80" s="447"/>
      <c r="AJ80" s="447"/>
      <c r="AK80" s="447"/>
      <c r="AL80" s="28"/>
    </row>
    <row r="81" spans="1:38" s="27" customFormat="1" ht="78.75" hidden="1" customHeight="1" x14ac:dyDescent="0.25">
      <c r="A81" s="417" t="s">
        <v>147</v>
      </c>
      <c r="B81" s="419" t="s">
        <v>46</v>
      </c>
      <c r="C81" s="421" t="s">
        <v>228</v>
      </c>
      <c r="D81" s="398" t="s">
        <v>229</v>
      </c>
      <c r="E81" s="425" t="s">
        <v>168</v>
      </c>
      <c r="F81" s="388" t="s">
        <v>98</v>
      </c>
      <c r="G81" s="10" t="s">
        <v>112</v>
      </c>
      <c r="H81" s="10" t="s">
        <v>136</v>
      </c>
      <c r="I81" s="386" t="s">
        <v>230</v>
      </c>
      <c r="J81" s="388" t="s">
        <v>169</v>
      </c>
      <c r="K81" s="388" t="s">
        <v>203</v>
      </c>
      <c r="L81" s="390">
        <v>1</v>
      </c>
      <c r="M81" s="328"/>
      <c r="N81" s="329"/>
      <c r="O81" s="329"/>
      <c r="P81" s="329"/>
      <c r="Q81" s="329"/>
      <c r="R81" s="329"/>
      <c r="S81" s="329"/>
      <c r="T81" s="329"/>
      <c r="U81" s="329"/>
      <c r="V81" s="329"/>
      <c r="W81" s="329"/>
      <c r="X81" s="330"/>
      <c r="Y81" s="337" t="e">
        <f t="shared" si="0"/>
        <v>#DIV/0!</v>
      </c>
      <c r="Z81" s="337"/>
      <c r="AA81" s="337" t="e">
        <f t="shared" si="1"/>
        <v>#DIV/0!</v>
      </c>
      <c r="AB81" s="337"/>
      <c r="AC81" s="337" t="e">
        <f t="shared" si="2"/>
        <v>#DIV/0!</v>
      </c>
      <c r="AD81" s="337"/>
      <c r="AE81" s="337" t="e">
        <f t="shared" si="3"/>
        <v>#DIV/0!</v>
      </c>
      <c r="AF81" s="388"/>
      <c r="AG81" s="446" t="s">
        <v>204</v>
      </c>
      <c r="AH81" s="388"/>
      <c r="AI81" s="388"/>
      <c r="AJ81" s="388"/>
      <c r="AK81" s="388"/>
      <c r="AL81" s="28"/>
    </row>
    <row r="82" spans="1:38" s="27" customFormat="1" ht="78.75" hidden="1" customHeight="1" x14ac:dyDescent="0.25">
      <c r="A82" s="457"/>
      <c r="B82" s="458"/>
      <c r="C82" s="459"/>
      <c r="D82" s="399"/>
      <c r="E82" s="460"/>
      <c r="F82" s="461"/>
      <c r="G82" s="10" t="s">
        <v>137</v>
      </c>
      <c r="H82" s="10" t="s">
        <v>219</v>
      </c>
      <c r="I82" s="463"/>
      <c r="J82" s="461"/>
      <c r="K82" s="461"/>
      <c r="L82" s="456"/>
      <c r="M82" s="331"/>
      <c r="N82" s="332"/>
      <c r="O82" s="332"/>
      <c r="P82" s="332"/>
      <c r="Q82" s="332"/>
      <c r="R82" s="332"/>
      <c r="S82" s="332"/>
      <c r="T82" s="332"/>
      <c r="U82" s="332"/>
      <c r="V82" s="332"/>
      <c r="W82" s="332"/>
      <c r="X82" s="333"/>
      <c r="Y82" s="435" t="e">
        <f t="shared" si="0"/>
        <v>#DIV/0!</v>
      </c>
      <c r="Z82" s="435"/>
      <c r="AA82" s="435" t="e">
        <f t="shared" si="1"/>
        <v>#DIV/0!</v>
      </c>
      <c r="AB82" s="435"/>
      <c r="AC82" s="435" t="e">
        <f t="shared" si="2"/>
        <v>#DIV/0!</v>
      </c>
      <c r="AD82" s="435"/>
      <c r="AE82" s="435" t="e">
        <f t="shared" si="3"/>
        <v>#DIV/0!</v>
      </c>
      <c r="AF82" s="461"/>
      <c r="AG82" s="462"/>
      <c r="AH82" s="461"/>
      <c r="AI82" s="461"/>
      <c r="AJ82" s="461"/>
      <c r="AK82" s="461"/>
      <c r="AL82" s="28"/>
    </row>
    <row r="83" spans="1:38" s="27" customFormat="1" ht="78.75" hidden="1" customHeight="1" x14ac:dyDescent="0.25">
      <c r="A83" s="418"/>
      <c r="B83" s="420"/>
      <c r="C83" s="422"/>
      <c r="D83" s="400"/>
      <c r="E83" s="426"/>
      <c r="F83" s="389"/>
      <c r="G83" s="10" t="s">
        <v>161</v>
      </c>
      <c r="H83" s="10" t="s">
        <v>162</v>
      </c>
      <c r="I83" s="387"/>
      <c r="J83" s="389"/>
      <c r="K83" s="389"/>
      <c r="L83" s="391"/>
      <c r="M83" s="334"/>
      <c r="N83" s="335"/>
      <c r="O83" s="335"/>
      <c r="P83" s="335"/>
      <c r="Q83" s="335"/>
      <c r="R83" s="335"/>
      <c r="S83" s="335"/>
      <c r="T83" s="335"/>
      <c r="U83" s="335"/>
      <c r="V83" s="335"/>
      <c r="W83" s="335"/>
      <c r="X83" s="336"/>
      <c r="Y83" s="338" t="e">
        <f t="shared" si="0"/>
        <v>#DIV/0!</v>
      </c>
      <c r="Z83" s="338"/>
      <c r="AA83" s="338" t="e">
        <f t="shared" si="1"/>
        <v>#DIV/0!</v>
      </c>
      <c r="AB83" s="338"/>
      <c r="AC83" s="338" t="e">
        <f t="shared" si="2"/>
        <v>#DIV/0!</v>
      </c>
      <c r="AD83" s="338"/>
      <c r="AE83" s="338" t="e">
        <f t="shared" si="3"/>
        <v>#DIV/0!</v>
      </c>
      <c r="AF83" s="389"/>
      <c r="AG83" s="447"/>
      <c r="AH83" s="389"/>
      <c r="AI83" s="389"/>
      <c r="AJ83" s="389"/>
      <c r="AK83" s="389"/>
      <c r="AL83" s="28"/>
    </row>
    <row r="84" spans="1:38" s="27" customFormat="1" ht="118.5" hidden="1" customHeight="1" x14ac:dyDescent="0.25">
      <c r="A84" s="417" t="s">
        <v>147</v>
      </c>
      <c r="B84" s="419" t="s">
        <v>46</v>
      </c>
      <c r="C84" s="421" t="s">
        <v>231</v>
      </c>
      <c r="D84" s="398" t="s">
        <v>232</v>
      </c>
      <c r="E84" s="425" t="s">
        <v>168</v>
      </c>
      <c r="F84" s="388" t="s">
        <v>98</v>
      </c>
      <c r="G84" s="10" t="s">
        <v>137</v>
      </c>
      <c r="H84" s="10" t="s">
        <v>219</v>
      </c>
      <c r="I84" s="386" t="s">
        <v>233</v>
      </c>
      <c r="J84" s="388" t="s">
        <v>169</v>
      </c>
      <c r="K84" s="388" t="s">
        <v>203</v>
      </c>
      <c r="L84" s="390">
        <v>1</v>
      </c>
      <c r="M84" s="437"/>
      <c r="N84" s="438"/>
      <c r="O84" s="438"/>
      <c r="P84" s="438"/>
      <c r="Q84" s="438"/>
      <c r="R84" s="438"/>
      <c r="S84" s="438"/>
      <c r="T84" s="438"/>
      <c r="U84" s="438"/>
      <c r="V84" s="438"/>
      <c r="W84" s="438"/>
      <c r="X84" s="439"/>
      <c r="Y84" s="337" t="e">
        <f t="shared" si="0"/>
        <v>#DIV/0!</v>
      </c>
      <c r="Z84" s="337"/>
      <c r="AA84" s="337" t="e">
        <f t="shared" si="1"/>
        <v>#DIV/0!</v>
      </c>
      <c r="AB84" s="337"/>
      <c r="AC84" s="337" t="e">
        <f t="shared" si="2"/>
        <v>#DIV/0!</v>
      </c>
      <c r="AD84" s="337"/>
      <c r="AE84" s="339" t="e">
        <f t="shared" si="3"/>
        <v>#DIV/0!</v>
      </c>
      <c r="AF84" s="388"/>
      <c r="AG84" s="446" t="s">
        <v>204</v>
      </c>
      <c r="AH84" s="446"/>
      <c r="AI84" s="446"/>
      <c r="AJ84" s="446"/>
      <c r="AK84" s="446"/>
      <c r="AL84" s="28"/>
    </row>
    <row r="85" spans="1:38" s="27" customFormat="1" ht="118.5" hidden="1" customHeight="1" x14ac:dyDescent="0.25">
      <c r="A85" s="418"/>
      <c r="B85" s="420"/>
      <c r="C85" s="422"/>
      <c r="D85" s="400"/>
      <c r="E85" s="426"/>
      <c r="F85" s="389"/>
      <c r="G85" s="42" t="s">
        <v>112</v>
      </c>
      <c r="H85" s="42" t="s">
        <v>223</v>
      </c>
      <c r="I85" s="387"/>
      <c r="J85" s="389"/>
      <c r="K85" s="389"/>
      <c r="L85" s="391"/>
      <c r="M85" s="440"/>
      <c r="N85" s="441"/>
      <c r="O85" s="441"/>
      <c r="P85" s="441"/>
      <c r="Q85" s="441"/>
      <c r="R85" s="441"/>
      <c r="S85" s="441"/>
      <c r="T85" s="441"/>
      <c r="U85" s="441"/>
      <c r="V85" s="441"/>
      <c r="W85" s="441"/>
      <c r="X85" s="442"/>
      <c r="Y85" s="338" t="e">
        <f t="shared" si="0"/>
        <v>#DIV/0!</v>
      </c>
      <c r="Z85" s="338"/>
      <c r="AA85" s="338" t="e">
        <f t="shared" si="1"/>
        <v>#DIV/0!</v>
      </c>
      <c r="AB85" s="338"/>
      <c r="AC85" s="338" t="e">
        <f t="shared" si="2"/>
        <v>#DIV/0!</v>
      </c>
      <c r="AD85" s="338"/>
      <c r="AE85" s="340" t="e">
        <f t="shared" si="3"/>
        <v>#DIV/0!</v>
      </c>
      <c r="AF85" s="389"/>
      <c r="AG85" s="447"/>
      <c r="AH85" s="447"/>
      <c r="AI85" s="447"/>
      <c r="AJ85" s="447"/>
      <c r="AK85" s="447"/>
      <c r="AL85" s="28"/>
    </row>
    <row r="86" spans="1:38" s="27" customFormat="1" ht="239.25" customHeight="1" x14ac:dyDescent="0.25">
      <c r="A86" s="90" t="s">
        <v>57</v>
      </c>
      <c r="B86" s="49" t="s">
        <v>58</v>
      </c>
      <c r="C86" s="9" t="s">
        <v>234</v>
      </c>
      <c r="D86" s="36" t="s">
        <v>235</v>
      </c>
      <c r="E86" s="46" t="s">
        <v>49</v>
      </c>
      <c r="F86" s="49" t="s">
        <v>98</v>
      </c>
      <c r="G86" s="10" t="s">
        <v>59</v>
      </c>
      <c r="H86" s="10" t="s">
        <v>60</v>
      </c>
      <c r="I86" s="9" t="s">
        <v>236</v>
      </c>
      <c r="J86" s="39" t="s">
        <v>54</v>
      </c>
      <c r="K86" s="39" t="s">
        <v>64</v>
      </c>
      <c r="L86" s="39">
        <v>1</v>
      </c>
      <c r="M86" s="314"/>
      <c r="N86" s="315"/>
      <c r="O86" s="315"/>
      <c r="P86" s="315"/>
      <c r="Q86" s="315"/>
      <c r="R86" s="315"/>
      <c r="S86" s="315"/>
      <c r="T86" s="315"/>
      <c r="U86" s="315"/>
      <c r="V86" s="315"/>
      <c r="W86" s="315"/>
      <c r="X86" s="316"/>
      <c r="Y86" s="1" t="e">
        <f>AVERAGE(M86:P86)</f>
        <v>#DIV/0!</v>
      </c>
      <c r="Z86" s="54"/>
      <c r="AA86" s="1" t="e">
        <f>AVERAGE(Q86:T86)</f>
        <v>#DIV/0!</v>
      </c>
      <c r="AB86" s="1"/>
      <c r="AC86" s="1" t="e">
        <f>AVERAGE(U86:X86)</f>
        <v>#DIV/0!</v>
      </c>
      <c r="AD86" s="1"/>
      <c r="AE86" s="1" t="e">
        <f>AVERAGE(Y86,AA86,AC86)</f>
        <v>#DIV/0!</v>
      </c>
      <c r="AF86" s="1"/>
      <c r="AG86" s="31" t="s">
        <v>237</v>
      </c>
      <c r="AH86" s="1"/>
      <c r="AI86" s="1"/>
      <c r="AJ86" s="1"/>
      <c r="AK86" s="1"/>
      <c r="AL86" s="28"/>
    </row>
    <row r="87" spans="1:38" s="27" customFormat="1" ht="127.5" customHeight="1" x14ac:dyDescent="0.25">
      <c r="A87" s="89" t="s">
        <v>57</v>
      </c>
      <c r="B87" s="49" t="s">
        <v>58</v>
      </c>
      <c r="C87" s="9" t="s">
        <v>238</v>
      </c>
      <c r="D87" s="36" t="s">
        <v>239</v>
      </c>
      <c r="E87" s="46" t="s">
        <v>49</v>
      </c>
      <c r="F87" s="49" t="s">
        <v>98</v>
      </c>
      <c r="G87" s="10" t="s">
        <v>59</v>
      </c>
      <c r="H87" s="10" t="s">
        <v>60</v>
      </c>
      <c r="I87" s="9" t="s">
        <v>53</v>
      </c>
      <c r="J87" s="39" t="s">
        <v>54</v>
      </c>
      <c r="K87" s="39" t="s">
        <v>106</v>
      </c>
      <c r="L87" s="39">
        <v>1</v>
      </c>
      <c r="M87" s="314">
        <v>98</v>
      </c>
      <c r="N87" s="315"/>
      <c r="O87" s="316"/>
      <c r="P87" s="314"/>
      <c r="Q87" s="315"/>
      <c r="R87" s="316"/>
      <c r="S87" s="314"/>
      <c r="T87" s="315"/>
      <c r="U87" s="316"/>
      <c r="V87" s="314"/>
      <c r="W87" s="315"/>
      <c r="X87" s="316"/>
      <c r="Y87" s="1">
        <f>AVERAGE(M87:P87)</f>
        <v>98</v>
      </c>
      <c r="Z87" s="70" t="s">
        <v>107</v>
      </c>
      <c r="AA87" s="1" t="e">
        <f>AVERAGE(Q87:T87)</f>
        <v>#DIV/0!</v>
      </c>
      <c r="AB87" s="1"/>
      <c r="AC87" s="1" t="e">
        <f>AVERAGE(U87:X87)</f>
        <v>#DIV/0!</v>
      </c>
      <c r="AD87" s="1"/>
      <c r="AE87" s="1" t="e">
        <f>AVERAGE(Y87,AA87,AC87)</f>
        <v>#DIV/0!</v>
      </c>
      <c r="AF87" s="1"/>
      <c r="AG87" s="77" t="s">
        <v>108</v>
      </c>
      <c r="AH87" s="31" t="s">
        <v>240</v>
      </c>
      <c r="AI87" s="1"/>
      <c r="AJ87" s="1"/>
      <c r="AK87" s="1"/>
      <c r="AL87" s="28"/>
    </row>
    <row r="88" spans="1:38" s="27" customFormat="1" ht="84.75" customHeight="1" x14ac:dyDescent="0.25">
      <c r="A88" s="89" t="s">
        <v>66</v>
      </c>
      <c r="B88" s="49" t="s">
        <v>58</v>
      </c>
      <c r="C88" s="9" t="s">
        <v>241</v>
      </c>
      <c r="D88" s="36" t="s">
        <v>242</v>
      </c>
      <c r="E88" s="46" t="s">
        <v>49</v>
      </c>
      <c r="F88" s="49" t="s">
        <v>98</v>
      </c>
      <c r="G88" s="10" t="s">
        <v>59</v>
      </c>
      <c r="H88" s="10" t="s">
        <v>60</v>
      </c>
      <c r="I88" s="27" t="s">
        <v>53</v>
      </c>
      <c r="J88" s="39" t="s">
        <v>54</v>
      </c>
      <c r="K88" s="39" t="s">
        <v>106</v>
      </c>
      <c r="L88" s="39">
        <v>1</v>
      </c>
      <c r="M88" s="314">
        <v>100</v>
      </c>
      <c r="N88" s="315"/>
      <c r="O88" s="316"/>
      <c r="P88" s="314"/>
      <c r="Q88" s="315"/>
      <c r="R88" s="316"/>
      <c r="S88" s="314"/>
      <c r="T88" s="315"/>
      <c r="U88" s="316"/>
      <c r="V88" s="314"/>
      <c r="W88" s="315"/>
      <c r="X88" s="316"/>
      <c r="Y88" s="1">
        <f>AVERAGE(M88:P88)</f>
        <v>100</v>
      </c>
      <c r="Z88" s="70" t="s">
        <v>107</v>
      </c>
      <c r="AA88" s="1" t="e">
        <f>AVERAGE(Q88:T88)</f>
        <v>#DIV/0!</v>
      </c>
      <c r="AB88" s="1"/>
      <c r="AC88" s="1" t="e">
        <f>AVERAGE(U88:X88)</f>
        <v>#DIV/0!</v>
      </c>
      <c r="AD88" s="1"/>
      <c r="AE88" s="1" t="e">
        <f>AVERAGE(Y88,AA88,AC88)</f>
        <v>#DIV/0!</v>
      </c>
      <c r="AF88" s="1"/>
      <c r="AG88" s="77" t="s">
        <v>108</v>
      </c>
      <c r="AH88" s="31" t="s">
        <v>243</v>
      </c>
      <c r="AI88" s="1"/>
      <c r="AJ88" s="1"/>
      <c r="AK88" s="1"/>
      <c r="AL88" s="28"/>
    </row>
    <row r="89" spans="1:38" s="27" customFormat="1" ht="124.5" customHeight="1" x14ac:dyDescent="0.25">
      <c r="A89" s="415" t="s">
        <v>66</v>
      </c>
      <c r="B89" s="341" t="s">
        <v>58</v>
      </c>
      <c r="C89" s="356" t="s">
        <v>244</v>
      </c>
      <c r="D89" s="352" t="s">
        <v>245</v>
      </c>
      <c r="E89" s="406" t="s">
        <v>49</v>
      </c>
      <c r="F89" s="341" t="s">
        <v>98</v>
      </c>
      <c r="G89" s="10" t="s">
        <v>59</v>
      </c>
      <c r="H89" s="10" t="s">
        <v>60</v>
      </c>
      <c r="I89" s="356" t="s">
        <v>246</v>
      </c>
      <c r="J89" s="323" t="s">
        <v>54</v>
      </c>
      <c r="K89" s="323" t="s">
        <v>64</v>
      </c>
      <c r="L89" s="323">
        <v>1</v>
      </c>
      <c r="M89" s="317"/>
      <c r="N89" s="318"/>
      <c r="O89" s="318"/>
      <c r="P89" s="318"/>
      <c r="Q89" s="318"/>
      <c r="R89" s="318"/>
      <c r="S89" s="318"/>
      <c r="T89" s="318"/>
      <c r="U89" s="318"/>
      <c r="V89" s="318"/>
      <c r="W89" s="318"/>
      <c r="X89" s="319"/>
      <c r="Y89" s="345" t="e">
        <f>AVERAGE(M89:P89)</f>
        <v>#DIV/0!</v>
      </c>
      <c r="Z89" s="337"/>
      <c r="AA89" s="345" t="e">
        <f>AVERAGE(Q89:T89)</f>
        <v>#DIV/0!</v>
      </c>
      <c r="AB89" s="345"/>
      <c r="AC89" s="345" t="e">
        <f>AVERAGE(U89:X89)</f>
        <v>#DIV/0!</v>
      </c>
      <c r="AD89" s="345"/>
      <c r="AE89" s="345" t="e">
        <f>AVERAGE(Y89,AA89,AC89)</f>
        <v>#DIV/0!</v>
      </c>
      <c r="AF89" s="345"/>
      <c r="AG89" s="432" t="s">
        <v>247</v>
      </c>
      <c r="AH89" s="345"/>
      <c r="AI89" s="345"/>
      <c r="AJ89" s="345"/>
      <c r="AK89" s="345"/>
      <c r="AL89" s="28"/>
    </row>
    <row r="90" spans="1:38" s="27" customFormat="1" ht="124.5" customHeight="1" x14ac:dyDescent="0.25">
      <c r="A90" s="416"/>
      <c r="B90" s="342"/>
      <c r="C90" s="357"/>
      <c r="D90" s="353"/>
      <c r="E90" s="408"/>
      <c r="F90" s="342"/>
      <c r="G90" s="10" t="s">
        <v>51</v>
      </c>
      <c r="H90" s="10" t="s">
        <v>52</v>
      </c>
      <c r="I90" s="357"/>
      <c r="J90" s="324"/>
      <c r="K90" s="324"/>
      <c r="L90" s="324"/>
      <c r="M90" s="320"/>
      <c r="N90" s="321"/>
      <c r="O90" s="321"/>
      <c r="P90" s="321"/>
      <c r="Q90" s="321"/>
      <c r="R90" s="321"/>
      <c r="S90" s="321"/>
      <c r="T90" s="321"/>
      <c r="U90" s="321"/>
      <c r="V90" s="321"/>
      <c r="W90" s="321"/>
      <c r="X90" s="322"/>
      <c r="Y90" s="346"/>
      <c r="Z90" s="338"/>
      <c r="AA90" s="346"/>
      <c r="AB90" s="346"/>
      <c r="AC90" s="346"/>
      <c r="AD90" s="346"/>
      <c r="AE90" s="346"/>
      <c r="AF90" s="346"/>
      <c r="AG90" s="434"/>
      <c r="AH90" s="346"/>
      <c r="AI90" s="346"/>
      <c r="AJ90" s="346"/>
      <c r="AK90" s="346"/>
      <c r="AL90" s="28"/>
    </row>
    <row r="91" spans="1:38" s="27" customFormat="1" ht="90" x14ac:dyDescent="0.25">
      <c r="A91" s="89" t="s">
        <v>150</v>
      </c>
      <c r="B91" s="49" t="s">
        <v>151</v>
      </c>
      <c r="C91" s="79" t="s">
        <v>248</v>
      </c>
      <c r="D91" s="83" t="s">
        <v>249</v>
      </c>
      <c r="E91" s="74" t="s">
        <v>168</v>
      </c>
      <c r="F91" s="72" t="s">
        <v>98</v>
      </c>
      <c r="G91" s="42" t="s">
        <v>112</v>
      </c>
      <c r="H91" s="42" t="s">
        <v>136</v>
      </c>
      <c r="I91" s="51" t="s">
        <v>53</v>
      </c>
      <c r="J91" s="76" t="s">
        <v>169</v>
      </c>
      <c r="K91" s="76" t="s">
        <v>180</v>
      </c>
      <c r="L91" s="76">
        <v>1</v>
      </c>
      <c r="M91" s="314">
        <v>100</v>
      </c>
      <c r="N91" s="315"/>
      <c r="O91" s="316"/>
      <c r="P91" s="314"/>
      <c r="Q91" s="315"/>
      <c r="R91" s="316"/>
      <c r="S91" s="314"/>
      <c r="T91" s="315"/>
      <c r="U91" s="316"/>
      <c r="V91" s="314"/>
      <c r="W91" s="315"/>
      <c r="X91" s="316"/>
      <c r="Y91" s="54">
        <f t="shared" ref="Y91:Y115" si="4">AVERAGE(M91:P91)</f>
        <v>100</v>
      </c>
      <c r="Z91" s="54" t="s">
        <v>107</v>
      </c>
      <c r="AA91" s="54" t="e">
        <f t="shared" ref="AA91:AA109" si="5">AVERAGE(Q91:T91)</f>
        <v>#DIV/0!</v>
      </c>
      <c r="AB91" s="54"/>
      <c r="AC91" s="54" t="e">
        <f t="shared" ref="AC91:AC109" si="6">AVERAGE(U91:X91)</f>
        <v>#DIV/0!</v>
      </c>
      <c r="AD91" s="54"/>
      <c r="AE91" s="55" t="e">
        <f t="shared" ref="AE91:AE109" si="7">AVERAGE(Y91,AA91,AC91)</f>
        <v>#DIV/0!</v>
      </c>
      <c r="AF91" s="78"/>
      <c r="AG91" s="52" t="s">
        <v>250</v>
      </c>
      <c r="AH91" s="61" t="s">
        <v>251</v>
      </c>
      <c r="AI91" s="78"/>
      <c r="AJ91" s="78"/>
      <c r="AK91" s="78"/>
      <c r="AL91" s="28"/>
    </row>
    <row r="92" spans="1:38" s="27" customFormat="1" ht="48.75" customHeight="1" x14ac:dyDescent="0.25">
      <c r="A92" s="466" t="s">
        <v>150</v>
      </c>
      <c r="B92" s="419" t="s">
        <v>151</v>
      </c>
      <c r="C92" s="421" t="s">
        <v>252</v>
      </c>
      <c r="D92" s="398" t="s">
        <v>253</v>
      </c>
      <c r="E92" s="425" t="s">
        <v>198</v>
      </c>
      <c r="F92" s="388" t="s">
        <v>98</v>
      </c>
      <c r="G92" s="468" t="s">
        <v>112</v>
      </c>
      <c r="H92" s="42" t="s">
        <v>136</v>
      </c>
      <c r="I92" s="386" t="s">
        <v>53</v>
      </c>
      <c r="J92" s="388" t="s">
        <v>217</v>
      </c>
      <c r="K92" s="388" t="s">
        <v>180</v>
      </c>
      <c r="L92" s="390">
        <v>1</v>
      </c>
      <c r="M92" s="317">
        <v>97</v>
      </c>
      <c r="N92" s="318"/>
      <c r="O92" s="319"/>
      <c r="P92" s="437"/>
      <c r="Q92" s="438"/>
      <c r="R92" s="439"/>
      <c r="S92" s="437"/>
      <c r="T92" s="438"/>
      <c r="U92" s="439"/>
      <c r="V92" s="437"/>
      <c r="W92" s="438"/>
      <c r="X92" s="439"/>
      <c r="Y92" s="337">
        <f t="shared" si="4"/>
        <v>97</v>
      </c>
      <c r="Z92" s="337" t="s">
        <v>107</v>
      </c>
      <c r="AA92" s="337" t="e">
        <f t="shared" si="5"/>
        <v>#DIV/0!</v>
      </c>
      <c r="AB92" s="337"/>
      <c r="AC92" s="337" t="e">
        <f t="shared" si="6"/>
        <v>#DIV/0!</v>
      </c>
      <c r="AD92" s="337"/>
      <c r="AE92" s="339" t="e">
        <f t="shared" si="7"/>
        <v>#DIV/0!</v>
      </c>
      <c r="AF92" s="388"/>
      <c r="AG92" s="446" t="s">
        <v>250</v>
      </c>
      <c r="AH92" s="470" t="s">
        <v>254</v>
      </c>
      <c r="AI92" s="446"/>
      <c r="AJ92" s="446"/>
      <c r="AK92" s="446"/>
      <c r="AL92" s="28"/>
    </row>
    <row r="93" spans="1:38" s="27" customFormat="1" ht="48.75" customHeight="1" x14ac:dyDescent="0.25">
      <c r="A93" s="467"/>
      <c r="B93" s="420"/>
      <c r="C93" s="422"/>
      <c r="D93" s="400"/>
      <c r="E93" s="426"/>
      <c r="F93" s="389"/>
      <c r="G93" s="469"/>
      <c r="H93" s="42" t="s">
        <v>255</v>
      </c>
      <c r="I93" s="387"/>
      <c r="J93" s="389"/>
      <c r="K93" s="389"/>
      <c r="L93" s="391"/>
      <c r="M93" s="325"/>
      <c r="N93" s="326"/>
      <c r="O93" s="327"/>
      <c r="P93" s="440"/>
      <c r="Q93" s="441"/>
      <c r="R93" s="442"/>
      <c r="S93" s="440"/>
      <c r="T93" s="441"/>
      <c r="U93" s="442"/>
      <c r="V93" s="440"/>
      <c r="W93" s="441"/>
      <c r="X93" s="442"/>
      <c r="Y93" s="338" t="e">
        <f t="shared" si="4"/>
        <v>#DIV/0!</v>
      </c>
      <c r="Z93" s="338"/>
      <c r="AA93" s="338" t="e">
        <f t="shared" si="5"/>
        <v>#DIV/0!</v>
      </c>
      <c r="AB93" s="338"/>
      <c r="AC93" s="338" t="e">
        <f t="shared" si="6"/>
        <v>#DIV/0!</v>
      </c>
      <c r="AD93" s="338"/>
      <c r="AE93" s="340" t="e">
        <f t="shared" si="7"/>
        <v>#DIV/0!</v>
      </c>
      <c r="AF93" s="389"/>
      <c r="AG93" s="447"/>
      <c r="AH93" s="471"/>
      <c r="AI93" s="447"/>
      <c r="AJ93" s="447"/>
      <c r="AK93" s="447"/>
      <c r="AL93" s="28"/>
    </row>
    <row r="94" spans="1:38" s="27" customFormat="1" ht="118.5" hidden="1" customHeight="1" x14ac:dyDescent="0.25">
      <c r="A94" s="417" t="s">
        <v>150</v>
      </c>
      <c r="B94" s="419" t="s">
        <v>151</v>
      </c>
      <c r="C94" s="421" t="s">
        <v>256</v>
      </c>
      <c r="D94" s="454" t="s">
        <v>257</v>
      </c>
      <c r="E94" s="425" t="s">
        <v>168</v>
      </c>
      <c r="F94" s="388" t="s">
        <v>98</v>
      </c>
      <c r="G94" s="468" t="s">
        <v>112</v>
      </c>
      <c r="H94" s="42" t="s">
        <v>136</v>
      </c>
      <c r="I94" s="386" t="s">
        <v>258</v>
      </c>
      <c r="J94" s="388" t="s">
        <v>169</v>
      </c>
      <c r="K94" s="388" t="s">
        <v>203</v>
      </c>
      <c r="L94" s="390">
        <v>1</v>
      </c>
      <c r="M94" s="437"/>
      <c r="N94" s="438"/>
      <c r="O94" s="438"/>
      <c r="P94" s="438"/>
      <c r="Q94" s="438"/>
      <c r="R94" s="438"/>
      <c r="S94" s="438"/>
      <c r="T94" s="438"/>
      <c r="U94" s="438"/>
      <c r="V94" s="438"/>
      <c r="W94" s="438"/>
      <c r="X94" s="439"/>
      <c r="Y94" s="337" t="e">
        <f t="shared" si="4"/>
        <v>#DIV/0!</v>
      </c>
      <c r="Z94" s="337"/>
      <c r="AA94" s="337" t="e">
        <f t="shared" si="5"/>
        <v>#DIV/0!</v>
      </c>
      <c r="AB94" s="337"/>
      <c r="AC94" s="337" t="e">
        <f t="shared" si="6"/>
        <v>#DIV/0!</v>
      </c>
      <c r="AD94" s="337"/>
      <c r="AE94" s="339" t="e">
        <f t="shared" si="7"/>
        <v>#DIV/0!</v>
      </c>
      <c r="AF94" s="388"/>
      <c r="AG94" s="446" t="s">
        <v>259</v>
      </c>
      <c r="AH94" s="446"/>
      <c r="AI94" s="446"/>
      <c r="AJ94" s="446"/>
      <c r="AK94" s="446"/>
      <c r="AL94" s="28"/>
    </row>
    <row r="95" spans="1:38" s="27" customFormat="1" ht="118.5" hidden="1" customHeight="1" x14ac:dyDescent="0.25">
      <c r="A95" s="418"/>
      <c r="B95" s="420"/>
      <c r="C95" s="422"/>
      <c r="D95" s="455"/>
      <c r="E95" s="426"/>
      <c r="F95" s="389"/>
      <c r="G95" s="469"/>
      <c r="H95" s="42" t="s">
        <v>255</v>
      </c>
      <c r="I95" s="387"/>
      <c r="J95" s="389"/>
      <c r="K95" s="389"/>
      <c r="L95" s="391"/>
      <c r="M95" s="440"/>
      <c r="N95" s="441"/>
      <c r="O95" s="441"/>
      <c r="P95" s="441"/>
      <c r="Q95" s="441"/>
      <c r="R95" s="441"/>
      <c r="S95" s="441"/>
      <c r="T95" s="441"/>
      <c r="U95" s="441"/>
      <c r="V95" s="441"/>
      <c r="W95" s="441"/>
      <c r="X95" s="442"/>
      <c r="Y95" s="338" t="e">
        <f t="shared" si="4"/>
        <v>#DIV/0!</v>
      </c>
      <c r="Z95" s="338"/>
      <c r="AA95" s="338" t="e">
        <f t="shared" si="5"/>
        <v>#DIV/0!</v>
      </c>
      <c r="AB95" s="338"/>
      <c r="AC95" s="338" t="e">
        <f t="shared" si="6"/>
        <v>#DIV/0!</v>
      </c>
      <c r="AD95" s="338"/>
      <c r="AE95" s="340" t="e">
        <f t="shared" si="7"/>
        <v>#DIV/0!</v>
      </c>
      <c r="AF95" s="389"/>
      <c r="AG95" s="447"/>
      <c r="AH95" s="447"/>
      <c r="AI95" s="447"/>
      <c r="AJ95" s="447"/>
      <c r="AK95" s="447"/>
      <c r="AL95" s="28"/>
    </row>
    <row r="96" spans="1:38" s="27" customFormat="1" ht="90" hidden="1" x14ac:dyDescent="0.25">
      <c r="A96" s="40" t="s">
        <v>150</v>
      </c>
      <c r="B96" s="50" t="s">
        <v>151</v>
      </c>
      <c r="C96" s="51" t="s">
        <v>260</v>
      </c>
      <c r="D96" s="81" t="s">
        <v>261</v>
      </c>
      <c r="E96" s="74" t="s">
        <v>168</v>
      </c>
      <c r="F96" s="72" t="s">
        <v>98</v>
      </c>
      <c r="G96" s="42" t="s">
        <v>112</v>
      </c>
      <c r="H96" s="42" t="s">
        <v>255</v>
      </c>
      <c r="I96" s="51" t="s">
        <v>53</v>
      </c>
      <c r="J96" s="76" t="s">
        <v>262</v>
      </c>
      <c r="K96" s="76" t="s">
        <v>194</v>
      </c>
      <c r="L96" s="76">
        <v>1</v>
      </c>
      <c r="M96" s="314"/>
      <c r="N96" s="315"/>
      <c r="O96" s="315"/>
      <c r="P96" s="315"/>
      <c r="Q96" s="315"/>
      <c r="R96" s="316"/>
      <c r="S96" s="314"/>
      <c r="T96" s="315"/>
      <c r="U96" s="315"/>
      <c r="V96" s="315"/>
      <c r="W96" s="315"/>
      <c r="X96" s="316"/>
      <c r="Y96" s="54" t="e">
        <f t="shared" si="4"/>
        <v>#DIV/0!</v>
      </c>
      <c r="Z96" s="54"/>
      <c r="AA96" s="54" t="e">
        <f t="shared" si="5"/>
        <v>#DIV/0!</v>
      </c>
      <c r="AB96" s="54"/>
      <c r="AC96" s="54" t="e">
        <f t="shared" si="6"/>
        <v>#DIV/0!</v>
      </c>
      <c r="AD96" s="54"/>
      <c r="AE96" s="55" t="e">
        <f t="shared" si="7"/>
        <v>#DIV/0!</v>
      </c>
      <c r="AF96" s="78"/>
      <c r="AG96" s="52" t="s">
        <v>263</v>
      </c>
      <c r="AH96" s="78"/>
      <c r="AI96" s="78"/>
      <c r="AJ96" s="78"/>
      <c r="AK96" s="78"/>
      <c r="AL96" s="28"/>
    </row>
    <row r="97" spans="1:38" s="27" customFormat="1" ht="144.75" customHeight="1" x14ac:dyDescent="0.25">
      <c r="A97" s="89" t="s">
        <v>153</v>
      </c>
      <c r="B97" s="49" t="s">
        <v>151</v>
      </c>
      <c r="C97" s="9" t="s">
        <v>264</v>
      </c>
      <c r="D97" s="36" t="s">
        <v>265</v>
      </c>
      <c r="E97" s="46" t="s">
        <v>94</v>
      </c>
      <c r="F97" s="49" t="s">
        <v>98</v>
      </c>
      <c r="G97" s="10" t="s">
        <v>112</v>
      </c>
      <c r="H97" s="10" t="s">
        <v>154</v>
      </c>
      <c r="I97" s="9" t="s">
        <v>53</v>
      </c>
      <c r="J97" s="39" t="s">
        <v>266</v>
      </c>
      <c r="K97" s="39" t="s">
        <v>267</v>
      </c>
      <c r="L97" s="39">
        <v>1</v>
      </c>
      <c r="M97" s="1">
        <v>82</v>
      </c>
      <c r="N97" s="1">
        <v>99</v>
      </c>
      <c r="O97" s="1">
        <v>98</v>
      </c>
      <c r="P97" s="1"/>
      <c r="Q97" s="1"/>
      <c r="R97" s="1"/>
      <c r="S97" s="1"/>
      <c r="T97" s="1"/>
      <c r="U97" s="1"/>
      <c r="V97" s="1"/>
      <c r="W97" s="1"/>
      <c r="X97" s="1"/>
      <c r="Y97" s="1">
        <f t="shared" si="4"/>
        <v>93</v>
      </c>
      <c r="Z97" s="54" t="s">
        <v>107</v>
      </c>
      <c r="AA97" s="1" t="e">
        <f t="shared" si="5"/>
        <v>#DIV/0!</v>
      </c>
      <c r="AB97" s="1"/>
      <c r="AC97" s="1" t="e">
        <f t="shared" si="6"/>
        <v>#DIV/0!</v>
      </c>
      <c r="AD97" s="1"/>
      <c r="AE97" s="1" t="e">
        <f t="shared" si="7"/>
        <v>#DIV/0!</v>
      </c>
      <c r="AF97" s="1"/>
      <c r="AG97" s="77" t="s">
        <v>268</v>
      </c>
      <c r="AH97" s="31" t="s">
        <v>269</v>
      </c>
      <c r="AI97" s="1"/>
      <c r="AJ97" s="1"/>
      <c r="AK97" s="1"/>
      <c r="AL97" s="28"/>
    </row>
    <row r="98" spans="1:38" s="27" customFormat="1" ht="342.75" customHeight="1" x14ac:dyDescent="0.25">
      <c r="A98" s="89" t="s">
        <v>153</v>
      </c>
      <c r="B98" s="49" t="s">
        <v>151</v>
      </c>
      <c r="C98" s="9" t="s">
        <v>270</v>
      </c>
      <c r="D98" s="36" t="s">
        <v>271</v>
      </c>
      <c r="E98" s="46" t="s">
        <v>94</v>
      </c>
      <c r="F98" s="49" t="s">
        <v>98</v>
      </c>
      <c r="G98" s="10" t="s">
        <v>112</v>
      </c>
      <c r="H98" s="10" t="s">
        <v>154</v>
      </c>
      <c r="I98" s="9" t="s">
        <v>53</v>
      </c>
      <c r="J98" s="39" t="s">
        <v>266</v>
      </c>
      <c r="K98" s="39" t="s">
        <v>267</v>
      </c>
      <c r="L98" s="39">
        <v>1</v>
      </c>
      <c r="M98" s="1">
        <v>106</v>
      </c>
      <c r="N98" s="1">
        <v>88</v>
      </c>
      <c r="O98" s="1">
        <v>95</v>
      </c>
      <c r="P98" s="1"/>
      <c r="Q98" s="1"/>
      <c r="R98" s="1"/>
      <c r="S98" s="1"/>
      <c r="T98" s="1"/>
      <c r="U98" s="1"/>
      <c r="V98" s="1"/>
      <c r="W98" s="1"/>
      <c r="X98" s="1"/>
      <c r="Y98" s="1">
        <f t="shared" si="4"/>
        <v>96.333333333333329</v>
      </c>
      <c r="Z98" s="54" t="s">
        <v>107</v>
      </c>
      <c r="AA98" s="1" t="e">
        <f t="shared" si="5"/>
        <v>#DIV/0!</v>
      </c>
      <c r="AB98" s="1"/>
      <c r="AC98" s="1" t="e">
        <f t="shared" si="6"/>
        <v>#DIV/0!</v>
      </c>
      <c r="AD98" s="1"/>
      <c r="AE98" s="1" t="e">
        <f t="shared" si="7"/>
        <v>#DIV/0!</v>
      </c>
      <c r="AF98" s="1"/>
      <c r="AG98" s="77" t="s">
        <v>268</v>
      </c>
      <c r="AH98" s="31" t="s">
        <v>272</v>
      </c>
      <c r="AI98" s="1"/>
      <c r="AJ98" s="1"/>
      <c r="AK98" s="1"/>
      <c r="AL98" s="28"/>
    </row>
    <row r="99" spans="1:38" s="27" customFormat="1" ht="162.75" customHeight="1" x14ac:dyDescent="0.25">
      <c r="A99" s="89" t="s">
        <v>153</v>
      </c>
      <c r="B99" s="49" t="s">
        <v>151</v>
      </c>
      <c r="C99" s="9" t="s">
        <v>273</v>
      </c>
      <c r="D99" s="36" t="s">
        <v>274</v>
      </c>
      <c r="E99" s="46" t="s">
        <v>94</v>
      </c>
      <c r="F99" s="49" t="s">
        <v>98</v>
      </c>
      <c r="G99" s="10" t="s">
        <v>112</v>
      </c>
      <c r="H99" s="10" t="s">
        <v>154</v>
      </c>
      <c r="I99" s="9" t="s">
        <v>53</v>
      </c>
      <c r="J99" s="39" t="s">
        <v>266</v>
      </c>
      <c r="K99" s="39" t="s">
        <v>267</v>
      </c>
      <c r="L99" s="39">
        <v>1</v>
      </c>
      <c r="M99" s="33">
        <v>0.15</v>
      </c>
      <c r="N99" s="33">
        <v>0.06</v>
      </c>
      <c r="O99" s="33">
        <v>1.05</v>
      </c>
      <c r="P99" s="33"/>
      <c r="Q99" s="33"/>
      <c r="R99" s="33"/>
      <c r="S99" s="33"/>
      <c r="T99" s="33"/>
      <c r="U99" s="33"/>
      <c r="V99" s="33"/>
      <c r="W99" s="33"/>
      <c r="X99" s="33"/>
      <c r="Y99" s="33">
        <f t="shared" si="4"/>
        <v>0.42</v>
      </c>
      <c r="Z99" s="54" t="s">
        <v>275</v>
      </c>
      <c r="AA99" s="1" t="e">
        <f t="shared" si="5"/>
        <v>#DIV/0!</v>
      </c>
      <c r="AB99" s="1"/>
      <c r="AC99" s="1" t="e">
        <f t="shared" si="6"/>
        <v>#DIV/0!</v>
      </c>
      <c r="AD99" s="1"/>
      <c r="AE99" s="1" t="e">
        <f t="shared" si="7"/>
        <v>#DIV/0!</v>
      </c>
      <c r="AF99" s="1"/>
      <c r="AG99" s="77" t="s">
        <v>276</v>
      </c>
      <c r="AH99" s="31" t="s">
        <v>277</v>
      </c>
      <c r="AI99" s="1"/>
      <c r="AJ99" s="1"/>
      <c r="AK99" s="1"/>
      <c r="AL99" s="28"/>
    </row>
    <row r="100" spans="1:38" s="27" customFormat="1" ht="160.5" customHeight="1" x14ac:dyDescent="0.25">
      <c r="A100" s="89" t="s">
        <v>153</v>
      </c>
      <c r="B100" s="49" t="s">
        <v>151</v>
      </c>
      <c r="C100" s="9" t="s">
        <v>278</v>
      </c>
      <c r="D100" s="36" t="s">
        <v>279</v>
      </c>
      <c r="E100" s="46" t="s">
        <v>94</v>
      </c>
      <c r="F100" s="49" t="s">
        <v>98</v>
      </c>
      <c r="G100" s="10" t="s">
        <v>112</v>
      </c>
      <c r="H100" s="10" t="s">
        <v>154</v>
      </c>
      <c r="I100" s="9" t="s">
        <v>53</v>
      </c>
      <c r="J100" s="39" t="s">
        <v>266</v>
      </c>
      <c r="K100" s="39" t="s">
        <v>267</v>
      </c>
      <c r="L100" s="39">
        <v>1</v>
      </c>
      <c r="M100" s="32">
        <v>6</v>
      </c>
      <c r="N100" s="32">
        <v>18</v>
      </c>
      <c r="O100" s="32">
        <v>16</v>
      </c>
      <c r="P100" s="33"/>
      <c r="Q100" s="33"/>
      <c r="R100" s="33"/>
      <c r="S100" s="33"/>
      <c r="T100" s="33"/>
      <c r="U100" s="33"/>
      <c r="V100" s="33"/>
      <c r="W100" s="33"/>
      <c r="X100" s="33"/>
      <c r="Y100" s="33">
        <f t="shared" si="4"/>
        <v>13.333333333333334</v>
      </c>
      <c r="Z100" s="54" t="s">
        <v>107</v>
      </c>
      <c r="AA100" s="1" t="e">
        <f t="shared" si="5"/>
        <v>#DIV/0!</v>
      </c>
      <c r="AB100" s="1"/>
      <c r="AC100" s="1" t="e">
        <f t="shared" si="6"/>
        <v>#DIV/0!</v>
      </c>
      <c r="AD100" s="1"/>
      <c r="AE100" s="1" t="e">
        <f t="shared" si="7"/>
        <v>#DIV/0!</v>
      </c>
      <c r="AF100" s="1"/>
      <c r="AG100" s="77" t="s">
        <v>276</v>
      </c>
      <c r="AH100" s="31" t="s">
        <v>280</v>
      </c>
      <c r="AI100" s="1"/>
      <c r="AJ100" s="1"/>
      <c r="AK100" s="1"/>
      <c r="AL100" s="28"/>
    </row>
    <row r="101" spans="1:38" s="27" customFormat="1" ht="173.25" customHeight="1" x14ac:dyDescent="0.25">
      <c r="A101" s="89" t="s">
        <v>153</v>
      </c>
      <c r="B101" s="49" t="s">
        <v>151</v>
      </c>
      <c r="C101" s="9" t="s">
        <v>281</v>
      </c>
      <c r="D101" s="36" t="s">
        <v>282</v>
      </c>
      <c r="E101" s="46" t="s">
        <v>94</v>
      </c>
      <c r="F101" s="49" t="s">
        <v>98</v>
      </c>
      <c r="G101" s="10" t="s">
        <v>112</v>
      </c>
      <c r="H101" s="10" t="s">
        <v>154</v>
      </c>
      <c r="I101" s="9" t="s">
        <v>53</v>
      </c>
      <c r="J101" s="39" t="s">
        <v>266</v>
      </c>
      <c r="K101" s="39" t="s">
        <v>267</v>
      </c>
      <c r="L101" s="39">
        <v>1</v>
      </c>
      <c r="M101" s="1">
        <v>116</v>
      </c>
      <c r="N101" s="1">
        <v>105</v>
      </c>
      <c r="O101" s="1">
        <v>118</v>
      </c>
      <c r="P101" s="1"/>
      <c r="Q101" s="1"/>
      <c r="R101" s="1"/>
      <c r="S101" s="1"/>
      <c r="T101" s="1"/>
      <c r="U101" s="1"/>
      <c r="V101" s="1"/>
      <c r="W101" s="1"/>
      <c r="X101" s="1"/>
      <c r="Y101" s="1">
        <f t="shared" si="4"/>
        <v>113</v>
      </c>
      <c r="Z101" s="54" t="s">
        <v>107</v>
      </c>
      <c r="AA101" s="1" t="e">
        <f t="shared" si="5"/>
        <v>#DIV/0!</v>
      </c>
      <c r="AB101" s="1"/>
      <c r="AC101" s="1" t="e">
        <f t="shared" si="6"/>
        <v>#DIV/0!</v>
      </c>
      <c r="AD101" s="1"/>
      <c r="AE101" s="1" t="e">
        <f t="shared" si="7"/>
        <v>#DIV/0!</v>
      </c>
      <c r="AF101" s="1"/>
      <c r="AG101" s="1" t="s">
        <v>283</v>
      </c>
      <c r="AH101" s="31" t="s">
        <v>284</v>
      </c>
      <c r="AI101" s="1"/>
      <c r="AJ101" s="1"/>
      <c r="AK101" s="1"/>
      <c r="AL101" s="28"/>
    </row>
    <row r="102" spans="1:38" s="27" customFormat="1" ht="159.75" customHeight="1" x14ac:dyDescent="0.25">
      <c r="A102" s="89" t="s">
        <v>153</v>
      </c>
      <c r="B102" s="49" t="s">
        <v>151</v>
      </c>
      <c r="C102" s="9" t="s">
        <v>285</v>
      </c>
      <c r="D102" s="36" t="s">
        <v>286</v>
      </c>
      <c r="E102" s="46" t="s">
        <v>94</v>
      </c>
      <c r="F102" s="49" t="s">
        <v>98</v>
      </c>
      <c r="G102" s="10" t="s">
        <v>112</v>
      </c>
      <c r="H102" s="10" t="s">
        <v>154</v>
      </c>
      <c r="I102" s="9" t="s">
        <v>53</v>
      </c>
      <c r="J102" s="39" t="s">
        <v>266</v>
      </c>
      <c r="K102" s="39" t="s">
        <v>267</v>
      </c>
      <c r="L102" s="39">
        <v>1</v>
      </c>
      <c r="M102" s="32">
        <v>116</v>
      </c>
      <c r="N102" s="32">
        <v>109</v>
      </c>
      <c r="O102" s="32">
        <v>120</v>
      </c>
      <c r="P102" s="32"/>
      <c r="Q102" s="32"/>
      <c r="R102" s="32"/>
      <c r="S102" s="32"/>
      <c r="T102" s="32"/>
      <c r="U102" s="32"/>
      <c r="V102" s="32"/>
      <c r="W102" s="32"/>
      <c r="X102" s="32"/>
      <c r="Y102" s="32">
        <f t="shared" si="4"/>
        <v>115</v>
      </c>
      <c r="Z102" s="54" t="s">
        <v>107</v>
      </c>
      <c r="AA102" s="80" t="e">
        <f t="shared" si="5"/>
        <v>#DIV/0!</v>
      </c>
      <c r="AB102" s="80"/>
      <c r="AC102" s="80" t="e">
        <f t="shared" si="6"/>
        <v>#DIV/0!</v>
      </c>
      <c r="AD102" s="80"/>
      <c r="AE102" s="80" t="e">
        <f t="shared" si="7"/>
        <v>#DIV/0!</v>
      </c>
      <c r="AF102" s="80"/>
      <c r="AG102" s="1" t="s">
        <v>283</v>
      </c>
      <c r="AH102" s="80" t="s">
        <v>287</v>
      </c>
      <c r="AI102" s="80"/>
      <c r="AJ102" s="80"/>
      <c r="AK102" s="80"/>
      <c r="AL102" s="28"/>
    </row>
    <row r="103" spans="1:38" s="27" customFormat="1" ht="105" customHeight="1" x14ac:dyDescent="0.25">
      <c r="A103" s="90" t="s">
        <v>156</v>
      </c>
      <c r="B103" s="49" t="s">
        <v>151</v>
      </c>
      <c r="C103" s="9" t="s">
        <v>288</v>
      </c>
      <c r="D103" s="36" t="s">
        <v>289</v>
      </c>
      <c r="E103" s="46" t="s">
        <v>94</v>
      </c>
      <c r="F103" s="49" t="s">
        <v>98</v>
      </c>
      <c r="G103" s="10" t="s">
        <v>148</v>
      </c>
      <c r="H103" s="10" t="s">
        <v>149</v>
      </c>
      <c r="I103" s="9" t="s">
        <v>53</v>
      </c>
      <c r="J103" s="39" t="s">
        <v>54</v>
      </c>
      <c r="K103" s="39" t="s">
        <v>55</v>
      </c>
      <c r="L103" s="39">
        <v>1</v>
      </c>
      <c r="M103" s="314"/>
      <c r="N103" s="315"/>
      <c r="O103" s="315"/>
      <c r="P103" s="315"/>
      <c r="Q103" s="315"/>
      <c r="R103" s="316"/>
      <c r="S103" s="314"/>
      <c r="T103" s="315"/>
      <c r="U103" s="315"/>
      <c r="V103" s="315"/>
      <c r="W103" s="315"/>
      <c r="X103" s="316"/>
      <c r="Y103" s="1" t="e">
        <f t="shared" si="4"/>
        <v>#DIV/0!</v>
      </c>
      <c r="Z103" s="54"/>
      <c r="AA103" s="1" t="e">
        <f t="shared" si="5"/>
        <v>#DIV/0!</v>
      </c>
      <c r="AB103" s="1"/>
      <c r="AC103" s="1" t="e">
        <f t="shared" si="6"/>
        <v>#DIV/0!</v>
      </c>
      <c r="AD103" s="1"/>
      <c r="AE103" s="5" t="e">
        <f t="shared" si="7"/>
        <v>#DIV/0!</v>
      </c>
      <c r="AF103" s="9"/>
      <c r="AG103" s="1" t="s">
        <v>290</v>
      </c>
      <c r="AH103" s="10"/>
      <c r="AI103" s="10"/>
      <c r="AJ103" s="10"/>
      <c r="AK103" s="10"/>
      <c r="AL103" s="28"/>
    </row>
    <row r="104" spans="1:38" s="27" customFormat="1" ht="105" x14ac:dyDescent="0.25">
      <c r="A104" s="89" t="s">
        <v>156</v>
      </c>
      <c r="B104" s="49" t="s">
        <v>151</v>
      </c>
      <c r="C104" s="9" t="s">
        <v>291</v>
      </c>
      <c r="D104" s="36" t="s">
        <v>292</v>
      </c>
      <c r="E104" s="46" t="s">
        <v>94</v>
      </c>
      <c r="F104" s="49" t="s">
        <v>98</v>
      </c>
      <c r="G104" s="10" t="s">
        <v>148</v>
      </c>
      <c r="H104" s="10" t="s">
        <v>149</v>
      </c>
      <c r="I104" s="9" t="s">
        <v>53</v>
      </c>
      <c r="J104" s="39" t="s">
        <v>54</v>
      </c>
      <c r="K104" s="39" t="s">
        <v>106</v>
      </c>
      <c r="L104" s="39">
        <v>1</v>
      </c>
      <c r="M104" s="314">
        <v>71</v>
      </c>
      <c r="N104" s="315"/>
      <c r="O104" s="316"/>
      <c r="P104" s="314"/>
      <c r="Q104" s="315"/>
      <c r="R104" s="316"/>
      <c r="S104" s="314"/>
      <c r="T104" s="315"/>
      <c r="U104" s="316"/>
      <c r="V104" s="314"/>
      <c r="W104" s="315"/>
      <c r="X104" s="316"/>
      <c r="Y104" s="1">
        <f t="shared" si="4"/>
        <v>71</v>
      </c>
      <c r="Z104" s="54" t="s">
        <v>275</v>
      </c>
      <c r="AA104" s="1" t="e">
        <f t="shared" si="5"/>
        <v>#DIV/0!</v>
      </c>
      <c r="AB104" s="1"/>
      <c r="AC104" s="1" t="e">
        <f t="shared" si="6"/>
        <v>#DIV/0!</v>
      </c>
      <c r="AD104" s="1"/>
      <c r="AE104" s="5" t="e">
        <f t="shared" si="7"/>
        <v>#DIV/0!</v>
      </c>
      <c r="AF104" s="9"/>
      <c r="AG104" s="1" t="s">
        <v>293</v>
      </c>
      <c r="AH104" s="10" t="s">
        <v>294</v>
      </c>
      <c r="AI104" s="10"/>
      <c r="AJ104" s="10"/>
      <c r="AK104" s="10"/>
      <c r="AL104" s="28"/>
    </row>
    <row r="105" spans="1:38" s="27" customFormat="1" ht="105" x14ac:dyDescent="0.25">
      <c r="A105" s="89" t="s">
        <v>156</v>
      </c>
      <c r="B105" s="49" t="s">
        <v>151</v>
      </c>
      <c r="C105" s="9" t="s">
        <v>295</v>
      </c>
      <c r="D105" s="36" t="s">
        <v>296</v>
      </c>
      <c r="E105" s="46" t="s">
        <v>94</v>
      </c>
      <c r="F105" s="49" t="s">
        <v>98</v>
      </c>
      <c r="G105" s="10" t="s">
        <v>148</v>
      </c>
      <c r="H105" s="10" t="s">
        <v>149</v>
      </c>
      <c r="I105" s="9" t="s">
        <v>53</v>
      </c>
      <c r="J105" s="39" t="s">
        <v>99</v>
      </c>
      <c r="K105" s="39" t="s">
        <v>106</v>
      </c>
      <c r="L105" s="39">
        <v>1</v>
      </c>
      <c r="M105" s="314">
        <v>100</v>
      </c>
      <c r="N105" s="315"/>
      <c r="O105" s="316"/>
      <c r="P105" s="314"/>
      <c r="Q105" s="315"/>
      <c r="R105" s="316"/>
      <c r="S105" s="314"/>
      <c r="T105" s="315"/>
      <c r="U105" s="316"/>
      <c r="V105" s="314"/>
      <c r="W105" s="315"/>
      <c r="X105" s="316"/>
      <c r="Y105" s="1">
        <f t="shared" si="4"/>
        <v>100</v>
      </c>
      <c r="Z105" s="54" t="s">
        <v>275</v>
      </c>
      <c r="AA105" s="1" t="e">
        <f t="shared" si="5"/>
        <v>#DIV/0!</v>
      </c>
      <c r="AB105" s="1"/>
      <c r="AC105" s="1" t="e">
        <f t="shared" si="6"/>
        <v>#DIV/0!</v>
      </c>
      <c r="AD105" s="1"/>
      <c r="AE105" s="1" t="e">
        <f t="shared" si="7"/>
        <v>#DIV/0!</v>
      </c>
      <c r="AF105" s="1"/>
      <c r="AG105" s="1" t="s">
        <v>293</v>
      </c>
      <c r="AH105" s="31" t="s">
        <v>297</v>
      </c>
      <c r="AI105" s="1"/>
      <c r="AJ105" s="1"/>
      <c r="AK105" s="1"/>
      <c r="AL105" s="28"/>
    </row>
    <row r="106" spans="1:38" s="27" customFormat="1" ht="157.5" customHeight="1" x14ac:dyDescent="0.25">
      <c r="A106" s="89" t="s">
        <v>156</v>
      </c>
      <c r="B106" s="49" t="s">
        <v>151</v>
      </c>
      <c r="C106" s="9" t="s">
        <v>298</v>
      </c>
      <c r="D106" s="36" t="s">
        <v>299</v>
      </c>
      <c r="E106" s="46" t="s">
        <v>94</v>
      </c>
      <c r="F106" s="49" t="s">
        <v>98</v>
      </c>
      <c r="G106" s="10" t="s">
        <v>148</v>
      </c>
      <c r="H106" s="10" t="s">
        <v>149</v>
      </c>
      <c r="I106" s="9" t="s">
        <v>53</v>
      </c>
      <c r="J106" s="39" t="s">
        <v>300</v>
      </c>
      <c r="K106" s="39" t="s">
        <v>267</v>
      </c>
      <c r="L106" s="39">
        <v>1</v>
      </c>
      <c r="M106" s="1" t="s">
        <v>53</v>
      </c>
      <c r="N106" s="1">
        <v>93</v>
      </c>
      <c r="O106" s="1">
        <v>86</v>
      </c>
      <c r="P106" s="1">
        <v>85</v>
      </c>
      <c r="Q106" s="1"/>
      <c r="R106" s="1"/>
      <c r="S106" s="1"/>
      <c r="T106" s="1"/>
      <c r="U106" s="1"/>
      <c r="V106" s="1"/>
      <c r="W106" s="1"/>
      <c r="X106" s="1"/>
      <c r="Y106" s="1">
        <f t="shared" si="4"/>
        <v>88</v>
      </c>
      <c r="Z106" s="54" t="s">
        <v>107</v>
      </c>
      <c r="AA106" s="1" t="e">
        <f t="shared" si="5"/>
        <v>#DIV/0!</v>
      </c>
      <c r="AB106" s="1"/>
      <c r="AC106" s="1" t="e">
        <f t="shared" si="6"/>
        <v>#DIV/0!</v>
      </c>
      <c r="AD106" s="1"/>
      <c r="AE106" s="5" t="e">
        <f t="shared" si="7"/>
        <v>#DIV/0!</v>
      </c>
      <c r="AF106" s="9"/>
      <c r="AG106" s="1" t="s">
        <v>301</v>
      </c>
      <c r="AH106" s="10" t="s">
        <v>302</v>
      </c>
      <c r="AI106" s="10"/>
      <c r="AJ106" s="10"/>
      <c r="AK106" s="10"/>
      <c r="AL106" s="28"/>
    </row>
    <row r="107" spans="1:38" s="27" customFormat="1" ht="105" customHeight="1" x14ac:dyDescent="0.25">
      <c r="A107" s="90" t="s">
        <v>156</v>
      </c>
      <c r="B107" s="49" t="s">
        <v>151</v>
      </c>
      <c r="C107" s="9" t="s">
        <v>303</v>
      </c>
      <c r="D107" s="36" t="s">
        <v>304</v>
      </c>
      <c r="E107" s="46" t="s">
        <v>94</v>
      </c>
      <c r="F107" s="49" t="s">
        <v>98</v>
      </c>
      <c r="G107" s="10" t="s">
        <v>148</v>
      </c>
      <c r="H107" s="10" t="s">
        <v>149</v>
      </c>
      <c r="I107" s="9" t="s">
        <v>53</v>
      </c>
      <c r="J107" s="39" t="s">
        <v>99</v>
      </c>
      <c r="K107" s="39" t="s">
        <v>55</v>
      </c>
      <c r="L107" s="39">
        <v>1</v>
      </c>
      <c r="M107" s="314"/>
      <c r="N107" s="315"/>
      <c r="O107" s="315"/>
      <c r="P107" s="315"/>
      <c r="Q107" s="315"/>
      <c r="R107" s="316"/>
      <c r="S107" s="314"/>
      <c r="T107" s="315"/>
      <c r="U107" s="315"/>
      <c r="V107" s="315"/>
      <c r="W107" s="315"/>
      <c r="X107" s="316"/>
      <c r="Y107" s="1" t="e">
        <f t="shared" si="4"/>
        <v>#DIV/0!</v>
      </c>
      <c r="Z107" s="54"/>
      <c r="AA107" s="1" t="e">
        <f t="shared" si="5"/>
        <v>#DIV/0!</v>
      </c>
      <c r="AB107" s="1"/>
      <c r="AC107" s="1" t="e">
        <f t="shared" si="6"/>
        <v>#DIV/0!</v>
      </c>
      <c r="AD107" s="1"/>
      <c r="AE107" s="5" t="e">
        <f t="shared" si="7"/>
        <v>#DIV/0!</v>
      </c>
      <c r="AF107" s="9"/>
      <c r="AG107" s="1" t="s">
        <v>305</v>
      </c>
      <c r="AH107" s="10"/>
      <c r="AI107" s="10"/>
      <c r="AJ107" s="10"/>
      <c r="AK107" s="10"/>
      <c r="AL107" s="28"/>
    </row>
    <row r="108" spans="1:38" s="27" customFormat="1" ht="210" x14ac:dyDescent="0.25">
      <c r="A108" s="89" t="s">
        <v>156</v>
      </c>
      <c r="B108" s="49" t="s">
        <v>151</v>
      </c>
      <c r="C108" s="9" t="s">
        <v>306</v>
      </c>
      <c r="D108" s="36" t="s">
        <v>307</v>
      </c>
      <c r="E108" s="46" t="s">
        <v>94</v>
      </c>
      <c r="F108" s="49" t="s">
        <v>98</v>
      </c>
      <c r="G108" s="10" t="s">
        <v>148</v>
      </c>
      <c r="H108" s="10" t="s">
        <v>149</v>
      </c>
      <c r="I108" s="9" t="s">
        <v>53</v>
      </c>
      <c r="J108" s="39" t="s">
        <v>99</v>
      </c>
      <c r="K108" s="39" t="s">
        <v>267</v>
      </c>
      <c r="L108" s="39">
        <v>1</v>
      </c>
      <c r="M108" s="34">
        <v>0.8</v>
      </c>
      <c r="N108" s="34">
        <v>1</v>
      </c>
      <c r="O108" s="34">
        <v>1.6</v>
      </c>
      <c r="P108" s="34">
        <v>1.5</v>
      </c>
      <c r="Q108" s="34"/>
      <c r="R108" s="34"/>
      <c r="S108" s="34"/>
      <c r="T108" s="34"/>
      <c r="U108" s="34"/>
      <c r="V108" s="34"/>
      <c r="W108" s="34"/>
      <c r="X108" s="34"/>
      <c r="Y108" s="34">
        <f t="shared" si="4"/>
        <v>1.2250000000000001</v>
      </c>
      <c r="Z108" s="54" t="s">
        <v>275</v>
      </c>
      <c r="AA108" s="1" t="e">
        <f t="shared" si="5"/>
        <v>#DIV/0!</v>
      </c>
      <c r="AB108" s="1"/>
      <c r="AC108" s="1" t="e">
        <f t="shared" si="6"/>
        <v>#DIV/0!</v>
      </c>
      <c r="AD108" s="1"/>
      <c r="AE108" s="5" t="e">
        <f t="shared" si="7"/>
        <v>#DIV/0!</v>
      </c>
      <c r="AF108" s="9"/>
      <c r="AG108" s="1" t="s">
        <v>308</v>
      </c>
      <c r="AH108" s="10" t="s">
        <v>309</v>
      </c>
      <c r="AI108" s="10"/>
      <c r="AJ108" s="10"/>
      <c r="AK108" s="10"/>
      <c r="AL108" s="28"/>
    </row>
    <row r="109" spans="1:38" s="27" customFormat="1" ht="105" x14ac:dyDescent="0.25">
      <c r="A109" s="90" t="s">
        <v>156</v>
      </c>
      <c r="B109" s="49" t="s">
        <v>151</v>
      </c>
      <c r="C109" s="9" t="s">
        <v>310</v>
      </c>
      <c r="D109" s="36" t="s">
        <v>311</v>
      </c>
      <c r="E109" s="46" t="s">
        <v>94</v>
      </c>
      <c r="F109" s="49" t="s">
        <v>98</v>
      </c>
      <c r="G109" s="10" t="s">
        <v>148</v>
      </c>
      <c r="H109" s="10" t="s">
        <v>149</v>
      </c>
      <c r="I109" s="9" t="s">
        <v>53</v>
      </c>
      <c r="J109" s="39" t="s">
        <v>54</v>
      </c>
      <c r="K109" s="39" t="s">
        <v>55</v>
      </c>
      <c r="L109" s="39">
        <v>1</v>
      </c>
      <c r="M109" s="314"/>
      <c r="N109" s="315"/>
      <c r="O109" s="315"/>
      <c r="P109" s="315"/>
      <c r="Q109" s="315"/>
      <c r="R109" s="316"/>
      <c r="S109" s="314"/>
      <c r="T109" s="315"/>
      <c r="U109" s="315"/>
      <c r="V109" s="315"/>
      <c r="W109" s="315"/>
      <c r="X109" s="316"/>
      <c r="Y109" s="1" t="e">
        <f t="shared" si="4"/>
        <v>#DIV/0!</v>
      </c>
      <c r="Z109" s="54"/>
      <c r="AA109" s="1" t="e">
        <f t="shared" si="5"/>
        <v>#DIV/0!</v>
      </c>
      <c r="AB109" s="1"/>
      <c r="AC109" s="1" t="e">
        <f t="shared" si="6"/>
        <v>#DIV/0!</v>
      </c>
      <c r="AD109" s="1"/>
      <c r="AE109" s="5" t="e">
        <f t="shared" si="7"/>
        <v>#DIV/0!</v>
      </c>
      <c r="AF109" s="9"/>
      <c r="AG109" s="1" t="s">
        <v>312</v>
      </c>
      <c r="AH109" s="10"/>
      <c r="AI109" s="10"/>
      <c r="AJ109" s="10"/>
      <c r="AK109" s="10"/>
      <c r="AL109" s="28"/>
    </row>
    <row r="110" spans="1:38" s="27" customFormat="1" ht="105" x14ac:dyDescent="0.25">
      <c r="A110" s="89" t="s">
        <v>155</v>
      </c>
      <c r="B110" s="39" t="s">
        <v>151</v>
      </c>
      <c r="C110" s="10" t="s">
        <v>313</v>
      </c>
      <c r="D110" s="64" t="s">
        <v>314</v>
      </c>
      <c r="E110" s="46" t="s">
        <v>94</v>
      </c>
      <c r="F110" s="39" t="s">
        <v>98</v>
      </c>
      <c r="G110" s="10" t="s">
        <v>112</v>
      </c>
      <c r="H110" s="10" t="s">
        <v>154</v>
      </c>
      <c r="I110" s="10" t="s">
        <v>53</v>
      </c>
      <c r="J110" s="39" t="s">
        <v>300</v>
      </c>
      <c r="K110" s="39" t="s">
        <v>106</v>
      </c>
      <c r="L110" s="39">
        <v>1</v>
      </c>
      <c r="M110" s="314">
        <v>16</v>
      </c>
      <c r="N110" s="315"/>
      <c r="O110" s="316"/>
      <c r="P110" s="314"/>
      <c r="Q110" s="315"/>
      <c r="R110" s="316"/>
      <c r="S110" s="472"/>
      <c r="T110" s="473"/>
      <c r="U110" s="474"/>
      <c r="V110" s="314"/>
      <c r="W110" s="315"/>
      <c r="X110" s="316"/>
      <c r="Y110" s="34">
        <f t="shared" si="4"/>
        <v>16</v>
      </c>
      <c r="Z110" s="54" t="s">
        <v>107</v>
      </c>
      <c r="AA110" s="1"/>
      <c r="AB110" s="1"/>
      <c r="AC110" s="1"/>
      <c r="AD110" s="1"/>
      <c r="AE110" s="34">
        <f>Y110</f>
        <v>16</v>
      </c>
      <c r="AF110" s="1" t="s">
        <v>107</v>
      </c>
      <c r="AG110" s="10" t="s">
        <v>315</v>
      </c>
      <c r="AH110" s="10" t="s">
        <v>316</v>
      </c>
      <c r="AI110" s="10"/>
      <c r="AJ110" s="10"/>
      <c r="AK110" s="10"/>
      <c r="AL110" s="28"/>
    </row>
    <row r="111" spans="1:38" s="27" customFormat="1" ht="105" x14ac:dyDescent="0.25">
      <c r="A111" s="89" t="s">
        <v>155</v>
      </c>
      <c r="B111" s="39" t="s">
        <v>151</v>
      </c>
      <c r="C111" s="10" t="s">
        <v>317</v>
      </c>
      <c r="D111" s="64" t="s">
        <v>318</v>
      </c>
      <c r="E111" s="46" t="s">
        <v>94</v>
      </c>
      <c r="F111" s="39" t="s">
        <v>98</v>
      </c>
      <c r="G111" s="10" t="s">
        <v>112</v>
      </c>
      <c r="H111" s="10" t="s">
        <v>154</v>
      </c>
      <c r="I111" s="10" t="s">
        <v>53</v>
      </c>
      <c r="J111" s="39" t="s">
        <v>54</v>
      </c>
      <c r="K111" s="39" t="s">
        <v>106</v>
      </c>
      <c r="L111" s="39">
        <v>1</v>
      </c>
      <c r="M111" s="314">
        <v>116</v>
      </c>
      <c r="N111" s="315"/>
      <c r="O111" s="316"/>
      <c r="P111" s="314"/>
      <c r="Q111" s="315"/>
      <c r="R111" s="316"/>
      <c r="S111" s="472"/>
      <c r="T111" s="473"/>
      <c r="U111" s="474"/>
      <c r="V111" s="314"/>
      <c r="W111" s="315"/>
      <c r="X111" s="316"/>
      <c r="Y111" s="1">
        <f t="shared" si="4"/>
        <v>116</v>
      </c>
      <c r="Z111" s="54" t="s">
        <v>107</v>
      </c>
      <c r="AA111" s="1"/>
      <c r="AB111" s="1"/>
      <c r="AC111" s="1"/>
      <c r="AD111" s="1"/>
      <c r="AE111" s="1">
        <f>Y111</f>
        <v>116</v>
      </c>
      <c r="AF111" s="1" t="s">
        <v>107</v>
      </c>
      <c r="AG111" s="1" t="s">
        <v>319</v>
      </c>
      <c r="AH111" s="10" t="s">
        <v>320</v>
      </c>
      <c r="AI111" s="10"/>
      <c r="AJ111" s="10"/>
      <c r="AK111" s="10"/>
      <c r="AL111" s="28"/>
    </row>
    <row r="112" spans="1:38" s="27" customFormat="1" ht="113.25" customHeight="1" x14ac:dyDescent="0.25">
      <c r="A112" s="89" t="s">
        <v>158</v>
      </c>
      <c r="B112" s="39" t="s">
        <v>151</v>
      </c>
      <c r="C112" s="10" t="s">
        <v>321</v>
      </c>
      <c r="D112" s="64" t="s">
        <v>322</v>
      </c>
      <c r="E112" s="46" t="s">
        <v>94</v>
      </c>
      <c r="F112" s="39" t="s">
        <v>98</v>
      </c>
      <c r="G112" s="10" t="s">
        <v>112</v>
      </c>
      <c r="H112" s="10" t="s">
        <v>157</v>
      </c>
      <c r="I112" s="10" t="s">
        <v>53</v>
      </c>
      <c r="J112" s="39" t="s">
        <v>266</v>
      </c>
      <c r="K112" s="39" t="s">
        <v>267</v>
      </c>
      <c r="L112" s="39">
        <v>1</v>
      </c>
      <c r="M112" s="1">
        <v>22</v>
      </c>
      <c r="N112" s="1">
        <v>-13</v>
      </c>
      <c r="O112" s="1">
        <v>0</v>
      </c>
      <c r="P112" s="1"/>
      <c r="Q112" s="1"/>
      <c r="R112" s="1"/>
      <c r="S112" s="1"/>
      <c r="T112" s="1"/>
      <c r="U112" s="1"/>
      <c r="V112" s="1"/>
      <c r="W112" s="1"/>
      <c r="X112" s="1"/>
      <c r="Y112" s="1">
        <f t="shared" si="4"/>
        <v>3</v>
      </c>
      <c r="Z112" s="54" t="s">
        <v>323</v>
      </c>
      <c r="AA112" s="1"/>
      <c r="AB112" s="1"/>
      <c r="AC112" s="1"/>
      <c r="AD112" s="1"/>
      <c r="AE112" s="1">
        <f>Y112</f>
        <v>3</v>
      </c>
      <c r="AF112" s="1" t="s">
        <v>323</v>
      </c>
      <c r="AG112" s="1" t="s">
        <v>324</v>
      </c>
      <c r="AH112" s="10" t="s">
        <v>325</v>
      </c>
      <c r="AI112" s="10"/>
      <c r="AJ112" s="10"/>
      <c r="AK112" s="10"/>
      <c r="AL112" s="28"/>
    </row>
    <row r="113" spans="1:38" s="27" customFormat="1" ht="168" customHeight="1" x14ac:dyDescent="0.25">
      <c r="A113" s="89" t="s">
        <v>158</v>
      </c>
      <c r="B113" s="39" t="s">
        <v>151</v>
      </c>
      <c r="C113" s="10" t="s">
        <v>326</v>
      </c>
      <c r="D113" s="64" t="s">
        <v>327</v>
      </c>
      <c r="E113" s="46" t="s">
        <v>94</v>
      </c>
      <c r="F113" s="39" t="s">
        <v>98</v>
      </c>
      <c r="G113" s="10" t="s">
        <v>112</v>
      </c>
      <c r="H113" s="10" t="s">
        <v>157</v>
      </c>
      <c r="I113" s="10" t="s">
        <v>53</v>
      </c>
      <c r="J113" s="39" t="s">
        <v>266</v>
      </c>
      <c r="K113" s="39" t="s">
        <v>267</v>
      </c>
      <c r="L113" s="39">
        <v>1</v>
      </c>
      <c r="M113" s="1">
        <v>265</v>
      </c>
      <c r="N113" s="1">
        <v>-60</v>
      </c>
      <c r="O113" s="1">
        <v>0</v>
      </c>
      <c r="P113" s="1"/>
      <c r="Q113" s="1"/>
      <c r="R113" s="1"/>
      <c r="S113" s="1"/>
      <c r="T113" s="1"/>
      <c r="U113" s="1"/>
      <c r="V113" s="1"/>
      <c r="W113" s="1"/>
      <c r="X113" s="1"/>
      <c r="Y113" s="1">
        <f t="shared" si="4"/>
        <v>68.333333333333329</v>
      </c>
      <c r="Z113" s="54" t="s">
        <v>328</v>
      </c>
      <c r="AA113" s="1"/>
      <c r="AB113" s="1"/>
      <c r="AC113" s="1"/>
      <c r="AD113" s="1"/>
      <c r="AE113" s="1">
        <f>Y113</f>
        <v>68.333333333333329</v>
      </c>
      <c r="AF113" s="9" t="s">
        <v>328</v>
      </c>
      <c r="AG113" s="1" t="s">
        <v>324</v>
      </c>
      <c r="AH113" s="10" t="s">
        <v>329</v>
      </c>
      <c r="AI113" s="10"/>
      <c r="AJ113" s="10"/>
      <c r="AK113" s="10"/>
      <c r="AL113" s="28"/>
    </row>
    <row r="114" spans="1:38" s="27" customFormat="1" ht="105" x14ac:dyDescent="0.25">
      <c r="A114" s="89" t="s">
        <v>158</v>
      </c>
      <c r="B114" s="39" t="s">
        <v>151</v>
      </c>
      <c r="C114" s="10" t="s">
        <v>330</v>
      </c>
      <c r="D114" s="64" t="s">
        <v>331</v>
      </c>
      <c r="E114" s="46" t="s">
        <v>94</v>
      </c>
      <c r="F114" s="39" t="s">
        <v>98</v>
      </c>
      <c r="G114" s="10" t="s">
        <v>112</v>
      </c>
      <c r="H114" s="10" t="s">
        <v>157</v>
      </c>
      <c r="I114" s="10" t="s">
        <v>53</v>
      </c>
      <c r="J114" s="39" t="s">
        <v>266</v>
      </c>
      <c r="K114" s="39" t="s">
        <v>267</v>
      </c>
      <c r="L114" s="39">
        <v>1</v>
      </c>
      <c r="M114" s="1">
        <v>0</v>
      </c>
      <c r="N114" s="1">
        <v>21</v>
      </c>
      <c r="O114" s="1">
        <v>0</v>
      </c>
      <c r="P114" s="1"/>
      <c r="Q114" s="1"/>
      <c r="R114" s="1"/>
      <c r="S114" s="1"/>
      <c r="T114" s="1"/>
      <c r="U114" s="1"/>
      <c r="V114" s="1"/>
      <c r="W114" s="1"/>
      <c r="X114" s="1"/>
      <c r="Y114" s="1">
        <f t="shared" si="4"/>
        <v>7</v>
      </c>
      <c r="Z114" s="54" t="s">
        <v>328</v>
      </c>
      <c r="AA114" s="1"/>
      <c r="AB114" s="1"/>
      <c r="AC114" s="1"/>
      <c r="AD114" s="1"/>
      <c r="AE114" s="1">
        <f>Y114</f>
        <v>7</v>
      </c>
      <c r="AF114" s="10" t="s">
        <v>328</v>
      </c>
      <c r="AG114" s="1" t="s">
        <v>332</v>
      </c>
      <c r="AH114" s="10" t="s">
        <v>333</v>
      </c>
      <c r="AI114" s="10"/>
      <c r="AJ114" s="10"/>
      <c r="AK114" s="10"/>
      <c r="AL114" s="28"/>
    </row>
    <row r="115" spans="1:38" s="27" customFormat="1" ht="105" x14ac:dyDescent="0.25">
      <c r="A115" s="89" t="s">
        <v>158</v>
      </c>
      <c r="B115" s="39" t="s">
        <v>151</v>
      </c>
      <c r="C115" s="10" t="s">
        <v>334</v>
      </c>
      <c r="D115" s="64" t="s">
        <v>335</v>
      </c>
      <c r="E115" s="46" t="s">
        <v>94</v>
      </c>
      <c r="F115" s="39" t="s">
        <v>98</v>
      </c>
      <c r="G115" s="10" t="s">
        <v>112</v>
      </c>
      <c r="H115" s="10" t="s">
        <v>132</v>
      </c>
      <c r="I115" s="10" t="s">
        <v>53</v>
      </c>
      <c r="J115" s="39" t="s">
        <v>54</v>
      </c>
      <c r="K115" s="39" t="s">
        <v>267</v>
      </c>
      <c r="L115" s="39">
        <v>1</v>
      </c>
      <c r="M115" s="1">
        <v>100</v>
      </c>
      <c r="N115" s="1">
        <v>100</v>
      </c>
      <c r="O115" s="1">
        <v>100</v>
      </c>
      <c r="P115" s="1">
        <v>100</v>
      </c>
      <c r="Q115" s="1"/>
      <c r="R115" s="1"/>
      <c r="S115" s="1"/>
      <c r="T115" s="1"/>
      <c r="U115" s="1"/>
      <c r="V115" s="1"/>
      <c r="W115" s="1"/>
      <c r="X115" s="1"/>
      <c r="Y115" s="1">
        <f t="shared" si="4"/>
        <v>100</v>
      </c>
      <c r="Z115" s="54" t="s">
        <v>336</v>
      </c>
      <c r="AA115" s="1"/>
      <c r="AB115" s="1"/>
      <c r="AC115" s="1"/>
      <c r="AD115" s="1"/>
      <c r="AE115" s="1">
        <v>100</v>
      </c>
      <c r="AF115" s="1" t="s">
        <v>336</v>
      </c>
      <c r="AG115" s="1" t="s">
        <v>337</v>
      </c>
      <c r="AH115" s="10" t="s">
        <v>338</v>
      </c>
      <c r="AI115" s="10"/>
      <c r="AJ115" s="10"/>
      <c r="AK115" s="10"/>
      <c r="AL115" s="28"/>
    </row>
    <row r="116" spans="1:38" s="27" customFormat="1" ht="105" x14ac:dyDescent="0.25">
      <c r="A116" s="89" t="s">
        <v>159</v>
      </c>
      <c r="B116" s="39" t="s">
        <v>151</v>
      </c>
      <c r="C116" s="10" t="s">
        <v>339</v>
      </c>
      <c r="D116" s="64" t="s">
        <v>340</v>
      </c>
      <c r="E116" s="46" t="s">
        <v>94</v>
      </c>
      <c r="F116" s="39" t="s">
        <v>98</v>
      </c>
      <c r="G116" s="10" t="s">
        <v>137</v>
      </c>
      <c r="H116" s="10" t="s">
        <v>160</v>
      </c>
      <c r="I116" s="10" t="s">
        <v>53</v>
      </c>
      <c r="J116" s="39" t="s">
        <v>99</v>
      </c>
      <c r="K116" s="39" t="s">
        <v>106</v>
      </c>
      <c r="L116" s="39">
        <v>1</v>
      </c>
      <c r="M116" s="314" t="s">
        <v>341</v>
      </c>
      <c r="N116" s="315"/>
      <c r="O116" s="316"/>
      <c r="P116" s="314"/>
      <c r="Q116" s="315"/>
      <c r="R116" s="316"/>
      <c r="S116" s="472"/>
      <c r="T116" s="473"/>
      <c r="U116" s="474"/>
      <c r="V116" s="314"/>
      <c r="W116" s="315"/>
      <c r="X116" s="316"/>
      <c r="Y116" s="1" t="str">
        <f>M116</f>
        <v>-</v>
      </c>
      <c r="Z116" s="54" t="s">
        <v>341</v>
      </c>
      <c r="AA116" s="1"/>
      <c r="AB116" s="1"/>
      <c r="AC116" s="1"/>
      <c r="AD116" s="1"/>
      <c r="AE116" s="67" t="str">
        <f>Y116</f>
        <v>-</v>
      </c>
      <c r="AF116" s="10" t="s">
        <v>341</v>
      </c>
      <c r="AG116" s="1" t="s">
        <v>342</v>
      </c>
      <c r="AH116" s="10" t="s">
        <v>343</v>
      </c>
      <c r="AI116" s="10"/>
      <c r="AJ116" s="10"/>
      <c r="AK116" s="10"/>
      <c r="AL116" s="28"/>
    </row>
    <row r="117" spans="1:38" s="27" customFormat="1" ht="105" x14ac:dyDescent="0.25">
      <c r="A117" s="89" t="s">
        <v>159</v>
      </c>
      <c r="B117" s="39" t="s">
        <v>151</v>
      </c>
      <c r="C117" s="10" t="s">
        <v>344</v>
      </c>
      <c r="D117" s="64" t="s">
        <v>345</v>
      </c>
      <c r="E117" s="46" t="s">
        <v>94</v>
      </c>
      <c r="F117" s="39" t="s">
        <v>98</v>
      </c>
      <c r="G117" s="10" t="s">
        <v>112</v>
      </c>
      <c r="H117" s="10" t="s">
        <v>346</v>
      </c>
      <c r="I117" s="10" t="s">
        <v>53</v>
      </c>
      <c r="J117" s="39" t="s">
        <v>300</v>
      </c>
      <c r="K117" s="39" t="s">
        <v>106</v>
      </c>
      <c r="L117" s="39">
        <v>1</v>
      </c>
      <c r="M117" s="314">
        <v>99</v>
      </c>
      <c r="N117" s="315"/>
      <c r="O117" s="316"/>
      <c r="P117" s="314"/>
      <c r="Q117" s="315"/>
      <c r="R117" s="316"/>
      <c r="S117" s="472"/>
      <c r="T117" s="473"/>
      <c r="U117" s="474"/>
      <c r="V117" s="314"/>
      <c r="W117" s="315"/>
      <c r="X117" s="316"/>
      <c r="Y117" s="1">
        <f>M117</f>
        <v>99</v>
      </c>
      <c r="Z117" s="54" t="s">
        <v>107</v>
      </c>
      <c r="AA117" s="1"/>
      <c r="AB117" s="1"/>
      <c r="AC117" s="1"/>
      <c r="AD117" s="1"/>
      <c r="AE117" s="1">
        <v>99</v>
      </c>
      <c r="AF117" s="1" t="s">
        <v>107</v>
      </c>
      <c r="AG117" s="1" t="s">
        <v>347</v>
      </c>
      <c r="AH117" s="10" t="s">
        <v>348</v>
      </c>
      <c r="AI117" s="10"/>
      <c r="AJ117" s="10"/>
      <c r="AK117" s="10"/>
      <c r="AL117" s="28"/>
    </row>
    <row r="118" spans="1:38" s="27" customFormat="1" ht="90" x14ac:dyDescent="0.25">
      <c r="A118" s="40" t="s">
        <v>163</v>
      </c>
      <c r="B118" s="50" t="s">
        <v>164</v>
      </c>
      <c r="C118" s="9" t="s">
        <v>349</v>
      </c>
      <c r="D118" s="36" t="s">
        <v>350</v>
      </c>
      <c r="E118" s="46" t="s">
        <v>351</v>
      </c>
      <c r="F118" s="50" t="s">
        <v>98</v>
      </c>
      <c r="G118" s="42" t="s">
        <v>165</v>
      </c>
      <c r="H118" s="42" t="s">
        <v>165</v>
      </c>
      <c r="I118" s="41" t="s">
        <v>53</v>
      </c>
      <c r="J118" s="53" t="s">
        <v>217</v>
      </c>
      <c r="K118" s="53" t="s">
        <v>352</v>
      </c>
      <c r="L118" s="53">
        <v>1</v>
      </c>
      <c r="M118" s="314">
        <v>85</v>
      </c>
      <c r="N118" s="315"/>
      <c r="O118" s="315"/>
      <c r="P118" s="316"/>
      <c r="Q118" s="347"/>
      <c r="R118" s="348"/>
      <c r="S118" s="348"/>
      <c r="T118" s="349"/>
      <c r="U118" s="347"/>
      <c r="V118" s="348"/>
      <c r="W118" s="348"/>
      <c r="X118" s="349"/>
      <c r="Y118" s="54">
        <f>AVERAGE(M118:P118)</f>
        <v>85</v>
      </c>
      <c r="Z118" s="54" t="s">
        <v>323</v>
      </c>
      <c r="AA118" s="54" t="e">
        <f>AVERAGE(Q118:T118)</f>
        <v>#DIV/0!</v>
      </c>
      <c r="AB118" s="54"/>
      <c r="AC118" s="54" t="e">
        <f>AVERAGE(U118:X118)</f>
        <v>#DIV/0!</v>
      </c>
      <c r="AD118" s="54"/>
      <c r="AE118" s="54" t="e">
        <f>AVERAGE(Y118,AA118,AC118)</f>
        <v>#DIV/0!</v>
      </c>
      <c r="AF118" s="54"/>
      <c r="AG118" s="56" t="s">
        <v>353</v>
      </c>
      <c r="AH118" s="62" t="s">
        <v>354</v>
      </c>
      <c r="AI118" s="10"/>
      <c r="AJ118" s="10"/>
      <c r="AK118" s="10"/>
      <c r="AL118" s="28"/>
    </row>
    <row r="119" spans="1:38" s="27" customFormat="1" ht="90" x14ac:dyDescent="0.25">
      <c r="A119" s="40" t="s">
        <v>163</v>
      </c>
      <c r="B119" s="50" t="s">
        <v>164</v>
      </c>
      <c r="C119" s="9" t="s">
        <v>355</v>
      </c>
      <c r="D119" s="36" t="s">
        <v>356</v>
      </c>
      <c r="E119" s="57" t="s">
        <v>351</v>
      </c>
      <c r="F119" s="50" t="s">
        <v>98</v>
      </c>
      <c r="G119" s="42" t="s">
        <v>165</v>
      </c>
      <c r="H119" s="42" t="s">
        <v>165</v>
      </c>
      <c r="I119" s="41" t="s">
        <v>53</v>
      </c>
      <c r="J119" s="53" t="s">
        <v>217</v>
      </c>
      <c r="K119" s="53" t="s">
        <v>352</v>
      </c>
      <c r="L119" s="53">
        <v>1</v>
      </c>
      <c r="M119" s="314">
        <v>92</v>
      </c>
      <c r="N119" s="315"/>
      <c r="O119" s="315"/>
      <c r="P119" s="316"/>
      <c r="Q119" s="347"/>
      <c r="R119" s="348"/>
      <c r="S119" s="348"/>
      <c r="T119" s="349"/>
      <c r="U119" s="347"/>
      <c r="V119" s="348"/>
      <c r="W119" s="348"/>
      <c r="X119" s="349"/>
      <c r="Y119" s="54">
        <f>AVERAGE(M119:P119)</f>
        <v>92</v>
      </c>
      <c r="Z119" s="54" t="s">
        <v>107</v>
      </c>
      <c r="AA119" s="54" t="e">
        <f>AVERAGE(Q119:T119)</f>
        <v>#DIV/0!</v>
      </c>
      <c r="AB119" s="54"/>
      <c r="AC119" s="54" t="e">
        <f>AVERAGE(U119:X119)</f>
        <v>#DIV/0!</v>
      </c>
      <c r="AD119" s="54"/>
      <c r="AE119" s="54" t="e">
        <f>AVERAGE(Y119,AA119,AC119)</f>
        <v>#DIV/0!</v>
      </c>
      <c r="AF119" s="54"/>
      <c r="AG119" s="56" t="s">
        <v>353</v>
      </c>
      <c r="AH119" s="63" t="s">
        <v>357</v>
      </c>
      <c r="AI119" s="10"/>
      <c r="AJ119" s="10"/>
      <c r="AK119" s="10"/>
      <c r="AL119" s="28"/>
    </row>
    <row r="120" spans="1:38" s="27" customFormat="1" ht="105" x14ac:dyDescent="0.25">
      <c r="A120" s="40" t="s">
        <v>163</v>
      </c>
      <c r="B120" s="50" t="s">
        <v>164</v>
      </c>
      <c r="C120" s="9" t="s">
        <v>358</v>
      </c>
      <c r="D120" s="36" t="s">
        <v>359</v>
      </c>
      <c r="E120" s="57" t="s">
        <v>360</v>
      </c>
      <c r="F120" s="50" t="s">
        <v>98</v>
      </c>
      <c r="G120" s="42" t="s">
        <v>165</v>
      </c>
      <c r="H120" s="42" t="s">
        <v>165</v>
      </c>
      <c r="I120" s="41" t="s">
        <v>53</v>
      </c>
      <c r="J120" s="53" t="s">
        <v>262</v>
      </c>
      <c r="K120" s="53" t="s">
        <v>352</v>
      </c>
      <c r="L120" s="53">
        <v>1</v>
      </c>
      <c r="M120" s="314">
        <v>100</v>
      </c>
      <c r="N120" s="315"/>
      <c r="O120" s="315"/>
      <c r="P120" s="316"/>
      <c r="Q120" s="347"/>
      <c r="R120" s="348"/>
      <c r="S120" s="348"/>
      <c r="T120" s="349"/>
      <c r="U120" s="347"/>
      <c r="V120" s="348"/>
      <c r="W120" s="348"/>
      <c r="X120" s="349"/>
      <c r="Y120" s="54">
        <f>AVERAGE(M120:P120)</f>
        <v>100</v>
      </c>
      <c r="Z120" s="54" t="s">
        <v>107</v>
      </c>
      <c r="AA120" s="54" t="e">
        <f>AVERAGE(Q120:T120)</f>
        <v>#DIV/0!</v>
      </c>
      <c r="AB120" s="54"/>
      <c r="AC120" s="54" t="e">
        <f>AVERAGE(U120:X120)</f>
        <v>#DIV/0!</v>
      </c>
      <c r="AD120" s="54"/>
      <c r="AE120" s="54" t="e">
        <f>AVERAGE(Y120,AA120,AC120)</f>
        <v>#DIV/0!</v>
      </c>
      <c r="AF120" s="54"/>
      <c r="AG120" s="56" t="s">
        <v>361</v>
      </c>
      <c r="AH120" s="63" t="s">
        <v>362</v>
      </c>
      <c r="AI120" s="10"/>
      <c r="AJ120" s="10"/>
      <c r="AK120" s="10"/>
      <c r="AL120" s="28"/>
    </row>
    <row r="121" spans="1:38" s="27" customFormat="1" ht="15" x14ac:dyDescent="0.25">
      <c r="A121" s="26"/>
      <c r="B121" s="21"/>
      <c r="D121" s="37"/>
      <c r="E121" s="47"/>
      <c r="F121" s="21"/>
      <c r="J121" s="21"/>
      <c r="K121" s="21"/>
      <c r="L121" s="21"/>
      <c r="Z121" s="21"/>
    </row>
    <row r="122" spans="1:38" s="27" customFormat="1" ht="84.75" customHeight="1" x14ac:dyDescent="0.25">
      <c r="A122" s="26"/>
      <c r="B122" s="21"/>
      <c r="D122" s="37"/>
      <c r="E122" s="47"/>
      <c r="F122" s="21"/>
      <c r="J122" s="21"/>
      <c r="K122" s="21"/>
      <c r="L122" s="21"/>
      <c r="Z122" s="21"/>
    </row>
    <row r="123" spans="1:38" s="27" customFormat="1" ht="84.75" customHeight="1" x14ac:dyDescent="0.25">
      <c r="A123" s="26"/>
      <c r="B123" s="21"/>
      <c r="D123" s="37"/>
      <c r="E123" s="47"/>
      <c r="F123" s="21"/>
      <c r="J123" s="21"/>
      <c r="K123" s="21"/>
      <c r="L123" s="21"/>
      <c r="Z123" s="21"/>
    </row>
    <row r="124" spans="1:38" s="27" customFormat="1" ht="84.75" customHeight="1" x14ac:dyDescent="0.25">
      <c r="A124" s="26"/>
      <c r="B124" s="21"/>
      <c r="D124" s="37"/>
      <c r="E124" s="47"/>
      <c r="F124" s="21"/>
      <c r="J124" s="21"/>
      <c r="K124" s="21"/>
      <c r="L124" s="21"/>
      <c r="Z124" s="21"/>
    </row>
    <row r="125" spans="1:38" s="27" customFormat="1" ht="84.75" customHeight="1" x14ac:dyDescent="0.25">
      <c r="A125" s="26"/>
      <c r="B125" s="21"/>
      <c r="D125" s="37"/>
      <c r="E125" s="47"/>
      <c r="F125" s="21"/>
      <c r="J125" s="21"/>
      <c r="K125" s="21"/>
      <c r="L125" s="21"/>
      <c r="Z125" s="21"/>
    </row>
    <row r="126" spans="1:38" s="27" customFormat="1" ht="84.75" customHeight="1" x14ac:dyDescent="0.25">
      <c r="A126" s="26"/>
      <c r="B126" s="21"/>
      <c r="D126" s="37"/>
      <c r="E126" s="47"/>
      <c r="F126" s="21"/>
      <c r="J126" s="21"/>
      <c r="K126" s="21"/>
      <c r="L126" s="21"/>
      <c r="Z126" s="21"/>
    </row>
    <row r="127" spans="1:38" s="27" customFormat="1" ht="84.75" customHeight="1" x14ac:dyDescent="0.25">
      <c r="A127" s="26"/>
      <c r="B127" s="21"/>
      <c r="D127" s="37"/>
      <c r="E127" s="47"/>
      <c r="F127" s="21"/>
      <c r="J127" s="21"/>
      <c r="K127" s="21"/>
      <c r="L127" s="21"/>
      <c r="Z127" s="21"/>
    </row>
    <row r="128" spans="1:38" s="27" customFormat="1" ht="84.75" customHeight="1" x14ac:dyDescent="0.25">
      <c r="A128" s="26"/>
      <c r="B128" s="21"/>
      <c r="D128" s="37"/>
      <c r="E128" s="47"/>
      <c r="F128" s="21"/>
      <c r="J128" s="21"/>
      <c r="K128" s="21"/>
      <c r="L128" s="21"/>
      <c r="Z128" s="21"/>
    </row>
    <row r="129" spans="1:26" s="27" customFormat="1" ht="84.75" customHeight="1" x14ac:dyDescent="0.25">
      <c r="A129" s="26"/>
      <c r="B129" s="21"/>
      <c r="D129" s="37"/>
      <c r="E129" s="47"/>
      <c r="F129" s="21"/>
      <c r="J129" s="21"/>
      <c r="K129" s="21"/>
      <c r="L129" s="21"/>
      <c r="Z129" s="21"/>
    </row>
    <row r="130" spans="1:26" s="27" customFormat="1" ht="84.75" customHeight="1" x14ac:dyDescent="0.25">
      <c r="A130" s="26"/>
      <c r="B130" s="21"/>
      <c r="D130" s="37"/>
      <c r="E130" s="47"/>
      <c r="F130" s="21"/>
      <c r="J130" s="21"/>
      <c r="K130" s="21"/>
      <c r="L130" s="21"/>
      <c r="Z130" s="21"/>
    </row>
    <row r="131" spans="1:26" s="27" customFormat="1" ht="84.75" customHeight="1" x14ac:dyDescent="0.25">
      <c r="A131" s="26"/>
      <c r="B131" s="21"/>
      <c r="D131" s="37"/>
      <c r="E131" s="47"/>
      <c r="F131" s="21"/>
      <c r="J131" s="21"/>
      <c r="K131" s="21"/>
      <c r="L131" s="21"/>
      <c r="Z131" s="21"/>
    </row>
    <row r="132" spans="1:26" s="27" customFormat="1" ht="84.75" customHeight="1" x14ac:dyDescent="0.25">
      <c r="A132" s="26"/>
      <c r="B132" s="21"/>
      <c r="D132" s="37"/>
      <c r="E132" s="47"/>
      <c r="F132" s="21"/>
      <c r="J132" s="21"/>
      <c r="K132" s="21"/>
      <c r="L132" s="21"/>
      <c r="Z132" s="21"/>
    </row>
    <row r="133" spans="1:26" s="27" customFormat="1" ht="84.75" customHeight="1" x14ac:dyDescent="0.25">
      <c r="A133" s="26"/>
      <c r="B133" s="21"/>
      <c r="D133" s="37"/>
      <c r="E133" s="47"/>
      <c r="F133" s="21"/>
      <c r="J133" s="21"/>
      <c r="K133" s="21"/>
      <c r="L133" s="21"/>
      <c r="Z133" s="21"/>
    </row>
    <row r="134" spans="1:26" s="27" customFormat="1" ht="84.75" customHeight="1" x14ac:dyDescent="0.25">
      <c r="A134" s="26"/>
      <c r="B134" s="21"/>
      <c r="D134" s="37"/>
      <c r="E134" s="47"/>
      <c r="F134" s="21"/>
      <c r="J134" s="21"/>
      <c r="K134" s="21"/>
      <c r="L134" s="21"/>
      <c r="Z134" s="21"/>
    </row>
    <row r="135" spans="1:26" s="27" customFormat="1" ht="84.75" customHeight="1" x14ac:dyDescent="0.25">
      <c r="A135" s="26"/>
      <c r="B135" s="21"/>
      <c r="D135" s="37"/>
      <c r="E135" s="47"/>
      <c r="F135" s="21"/>
      <c r="J135" s="21"/>
      <c r="K135" s="21"/>
      <c r="L135" s="21"/>
      <c r="Z135" s="21"/>
    </row>
    <row r="136" spans="1:26" s="27" customFormat="1" ht="84.75" customHeight="1" x14ac:dyDescent="0.25">
      <c r="A136" s="26"/>
      <c r="B136" s="21"/>
      <c r="D136" s="37"/>
      <c r="E136" s="47"/>
      <c r="F136" s="21"/>
      <c r="J136" s="21"/>
      <c r="K136" s="21"/>
      <c r="L136" s="21"/>
      <c r="Z136" s="21"/>
    </row>
    <row r="137" spans="1:26" s="27" customFormat="1" ht="84.75" customHeight="1" x14ac:dyDescent="0.25">
      <c r="A137" s="26"/>
      <c r="B137" s="21"/>
      <c r="D137" s="37"/>
      <c r="E137" s="47"/>
      <c r="F137" s="21"/>
      <c r="J137" s="21"/>
      <c r="K137" s="21"/>
      <c r="L137" s="21"/>
      <c r="Z137" s="21"/>
    </row>
    <row r="138" spans="1:26" s="27" customFormat="1" ht="84.75" customHeight="1" x14ac:dyDescent="0.25">
      <c r="A138" s="26"/>
      <c r="B138" s="21"/>
      <c r="D138" s="37"/>
      <c r="E138" s="47"/>
      <c r="F138" s="21"/>
      <c r="J138" s="21"/>
      <c r="K138" s="21"/>
      <c r="L138" s="21"/>
      <c r="Z138" s="21"/>
    </row>
    <row r="139" spans="1:26" ht="84.75" customHeight="1" x14ac:dyDescent="0.25"/>
    <row r="140" spans="1:26" ht="84.75" customHeight="1" x14ac:dyDescent="0.25"/>
    <row r="141" spans="1:26" ht="84.75" customHeight="1" x14ac:dyDescent="0.25"/>
    <row r="142" spans="1:26" ht="84.75" customHeight="1" x14ac:dyDescent="0.25"/>
    <row r="143" spans="1:26" ht="84.75" customHeight="1" x14ac:dyDescent="0.25"/>
  </sheetData>
  <autoFilter ref="A5:AQ109"/>
  <mergeCells count="795">
    <mergeCell ref="M117:O117"/>
    <mergeCell ref="P117:R117"/>
    <mergeCell ref="S117:U117"/>
    <mergeCell ref="V117:X117"/>
    <mergeCell ref="M110:O110"/>
    <mergeCell ref="P110:R110"/>
    <mergeCell ref="S110:U110"/>
    <mergeCell ref="V110:X110"/>
    <mergeCell ref="M111:O111"/>
    <mergeCell ref="P111:R111"/>
    <mergeCell ref="S111:U111"/>
    <mergeCell ref="V111:X111"/>
    <mergeCell ref="M116:O116"/>
    <mergeCell ref="P116:R116"/>
    <mergeCell ref="S116:U116"/>
    <mergeCell ref="V116:X116"/>
    <mergeCell ref="M72:X74"/>
    <mergeCell ref="M75:R76"/>
    <mergeCell ref="S75:X76"/>
    <mergeCell ref="M79:X80"/>
    <mergeCell ref="M81:X83"/>
    <mergeCell ref="M84:X85"/>
    <mergeCell ref="AE84:AE85"/>
    <mergeCell ref="AF84:AF85"/>
    <mergeCell ref="AG84:AG85"/>
    <mergeCell ref="AG75:AG76"/>
    <mergeCell ref="Y84:Y85"/>
    <mergeCell ref="Z84:Z85"/>
    <mergeCell ref="AA84:AA85"/>
    <mergeCell ref="AB84:AB85"/>
    <mergeCell ref="AC84:AC85"/>
    <mergeCell ref="AD84:AD85"/>
    <mergeCell ref="AF81:AF83"/>
    <mergeCell ref="AG81:AG83"/>
    <mergeCell ref="AB79:AB80"/>
    <mergeCell ref="AC79:AC80"/>
    <mergeCell ref="AE79:AE80"/>
    <mergeCell ref="AF79:AF80"/>
    <mergeCell ref="AG79:AG80"/>
    <mergeCell ref="AK79:AK80"/>
    <mergeCell ref="AD79:AD80"/>
    <mergeCell ref="P105:R105"/>
    <mergeCell ref="S105:U105"/>
    <mergeCell ref="V105:X105"/>
    <mergeCell ref="M107:R107"/>
    <mergeCell ref="S107:X107"/>
    <mergeCell ref="M109:R109"/>
    <mergeCell ref="AG77:AG78"/>
    <mergeCell ref="M88:O88"/>
    <mergeCell ref="AH94:AH95"/>
    <mergeCell ref="AI94:AI95"/>
    <mergeCell ref="AJ94:AJ95"/>
    <mergeCell ref="AK94:AK95"/>
    <mergeCell ref="AF94:AF95"/>
    <mergeCell ref="AG94:AG95"/>
    <mergeCell ref="AH92:AH93"/>
    <mergeCell ref="AI92:AI93"/>
    <mergeCell ref="AJ92:AJ93"/>
    <mergeCell ref="AK92:AK93"/>
    <mergeCell ref="AF92:AF93"/>
    <mergeCell ref="AG92:AG93"/>
    <mergeCell ref="Y94:Y95"/>
    <mergeCell ref="Z94:Z95"/>
    <mergeCell ref="AA94:AA95"/>
    <mergeCell ref="AB94:AB95"/>
    <mergeCell ref="K94:K95"/>
    <mergeCell ref="L94:L95"/>
    <mergeCell ref="AC94:AC95"/>
    <mergeCell ref="AD94:AD95"/>
    <mergeCell ref="AE94:AE95"/>
    <mergeCell ref="M94:X95"/>
    <mergeCell ref="A94:A95"/>
    <mergeCell ref="B94:B95"/>
    <mergeCell ref="C94:C95"/>
    <mergeCell ref="D94:D95"/>
    <mergeCell ref="E94:E95"/>
    <mergeCell ref="F94:F95"/>
    <mergeCell ref="G94:G95"/>
    <mergeCell ref="I94:I95"/>
    <mergeCell ref="J94:J95"/>
    <mergeCell ref="Y92:Y93"/>
    <mergeCell ref="Z92:Z93"/>
    <mergeCell ref="AA92:AA93"/>
    <mergeCell ref="AB92:AB93"/>
    <mergeCell ref="AC92:AC93"/>
    <mergeCell ref="L92:L93"/>
    <mergeCell ref="AD92:AD93"/>
    <mergeCell ref="AE92:AE93"/>
    <mergeCell ref="M92:O93"/>
    <mergeCell ref="P92:R93"/>
    <mergeCell ref="S92:U93"/>
    <mergeCell ref="V92:X93"/>
    <mergeCell ref="A92:A93"/>
    <mergeCell ref="B92:B93"/>
    <mergeCell ref="C92:C93"/>
    <mergeCell ref="D92:D93"/>
    <mergeCell ref="E92:E93"/>
    <mergeCell ref="F92:F93"/>
    <mergeCell ref="I92:I93"/>
    <mergeCell ref="J92:J93"/>
    <mergeCell ref="K92:K93"/>
    <mergeCell ref="G92:G93"/>
    <mergeCell ref="AJ81:AJ83"/>
    <mergeCell ref="AK81:AK83"/>
    <mergeCell ref="AI81:AI83"/>
    <mergeCell ref="AH84:AH85"/>
    <mergeCell ref="AI84:AI85"/>
    <mergeCell ref="AJ84:AJ85"/>
    <mergeCell ref="AK84:AK85"/>
    <mergeCell ref="AI34:AI35"/>
    <mergeCell ref="A84:A85"/>
    <mergeCell ref="B84:B85"/>
    <mergeCell ref="C84:C85"/>
    <mergeCell ref="D84:D85"/>
    <mergeCell ref="E84:E85"/>
    <mergeCell ref="F84:F85"/>
    <mergeCell ref="I84:I85"/>
    <mergeCell ref="J84:J85"/>
    <mergeCell ref="K84:K85"/>
    <mergeCell ref="L84:L85"/>
    <mergeCell ref="Z81:Z83"/>
    <mergeCell ref="AA81:AA83"/>
    <mergeCell ref="AB81:AB83"/>
    <mergeCell ref="AC81:AC83"/>
    <mergeCell ref="AD81:AD83"/>
    <mergeCell ref="AE81:AE83"/>
    <mergeCell ref="AH81:AH83"/>
    <mergeCell ref="F81:F83"/>
    <mergeCell ref="I81:I83"/>
    <mergeCell ref="A81:A83"/>
    <mergeCell ref="B81:B83"/>
    <mergeCell ref="C81:C83"/>
    <mergeCell ref="D81:D83"/>
    <mergeCell ref="E81:E83"/>
    <mergeCell ref="J81:J83"/>
    <mergeCell ref="K81:K83"/>
    <mergeCell ref="L81:L83"/>
    <mergeCell ref="Y81:Y83"/>
    <mergeCell ref="AH79:AH80"/>
    <mergeCell ref="AI79:AI80"/>
    <mergeCell ref="AJ79:AJ80"/>
    <mergeCell ref="Y79:Y80"/>
    <mergeCell ref="Z79:Z80"/>
    <mergeCell ref="AA79:AA80"/>
    <mergeCell ref="AH77:AH78"/>
    <mergeCell ref="AI77:AI78"/>
    <mergeCell ref="AJ77:AJ78"/>
    <mergeCell ref="AK77:AK78"/>
    <mergeCell ref="A79:A80"/>
    <mergeCell ref="B79:B80"/>
    <mergeCell ref="C79:C80"/>
    <mergeCell ref="D79:D80"/>
    <mergeCell ref="E79:E80"/>
    <mergeCell ref="F79:F80"/>
    <mergeCell ref="I79:I80"/>
    <mergeCell ref="J79:J80"/>
    <mergeCell ref="K79:K80"/>
    <mergeCell ref="L79:L80"/>
    <mergeCell ref="Y77:Y78"/>
    <mergeCell ref="Z77:Z78"/>
    <mergeCell ref="AA77:AA78"/>
    <mergeCell ref="AB77:AB78"/>
    <mergeCell ref="AC77:AC78"/>
    <mergeCell ref="L77:L78"/>
    <mergeCell ref="A77:A78"/>
    <mergeCell ref="B77:B78"/>
    <mergeCell ref="C77:C78"/>
    <mergeCell ref="D77:D78"/>
    <mergeCell ref="E77:E78"/>
    <mergeCell ref="F77:F78"/>
    <mergeCell ref="I77:I78"/>
    <mergeCell ref="J77:J78"/>
    <mergeCell ref="K77:K78"/>
    <mergeCell ref="AC75:AC76"/>
    <mergeCell ref="AD75:AD76"/>
    <mergeCell ref="AE75:AE76"/>
    <mergeCell ref="AF75:AF76"/>
    <mergeCell ref="M77:X78"/>
    <mergeCell ref="AD77:AD78"/>
    <mergeCell ref="AE77:AE78"/>
    <mergeCell ref="AF77:AF78"/>
    <mergeCell ref="L75:L76"/>
    <mergeCell ref="AH75:AH76"/>
    <mergeCell ref="AI75:AI76"/>
    <mergeCell ref="AJ75:AJ76"/>
    <mergeCell ref="AK75:AK76"/>
    <mergeCell ref="Y75:Y76"/>
    <mergeCell ref="Z75:Z76"/>
    <mergeCell ref="AA75:AA76"/>
    <mergeCell ref="AB75:AB76"/>
    <mergeCell ref="AD72:AD74"/>
    <mergeCell ref="AE72:AE74"/>
    <mergeCell ref="AF72:AF74"/>
    <mergeCell ref="AG72:AG74"/>
    <mergeCell ref="AH72:AH74"/>
    <mergeCell ref="AJ72:AJ74"/>
    <mergeCell ref="AK72:AK74"/>
    <mergeCell ref="Y72:Y74"/>
    <mergeCell ref="Z72:Z74"/>
    <mergeCell ref="AA72:AA74"/>
    <mergeCell ref="AB72:AB74"/>
    <mergeCell ref="AC72:AC74"/>
    <mergeCell ref="AI72:AI74"/>
    <mergeCell ref="A75:A76"/>
    <mergeCell ref="B75:B76"/>
    <mergeCell ref="C75:C76"/>
    <mergeCell ref="D75:D76"/>
    <mergeCell ref="E75:E76"/>
    <mergeCell ref="F75:F76"/>
    <mergeCell ref="I75:I76"/>
    <mergeCell ref="J75:J76"/>
    <mergeCell ref="K75:K76"/>
    <mergeCell ref="AK68:AK69"/>
    <mergeCell ref="AG68:AG69"/>
    <mergeCell ref="AH68:AH69"/>
    <mergeCell ref="AI68:AI69"/>
    <mergeCell ref="AJ68:AJ69"/>
    <mergeCell ref="AE68:AE69"/>
    <mergeCell ref="AF68:AF69"/>
    <mergeCell ref="L72:L74"/>
    <mergeCell ref="A72:A74"/>
    <mergeCell ref="B72:B74"/>
    <mergeCell ref="C72:C74"/>
    <mergeCell ref="D72:D74"/>
    <mergeCell ref="E72:E74"/>
    <mergeCell ref="F72:F74"/>
    <mergeCell ref="I72:I74"/>
    <mergeCell ref="J72:J74"/>
    <mergeCell ref="K72:K74"/>
    <mergeCell ref="AC70:AC71"/>
    <mergeCell ref="AD70:AD71"/>
    <mergeCell ref="AE70:AE71"/>
    <mergeCell ref="AF70:AF71"/>
    <mergeCell ref="AG70:AG71"/>
    <mergeCell ref="M68:X69"/>
    <mergeCell ref="M70:X71"/>
    <mergeCell ref="AI70:AI71"/>
    <mergeCell ref="AJ70:AJ71"/>
    <mergeCell ref="AK70:AK71"/>
    <mergeCell ref="Y70:Y71"/>
    <mergeCell ref="Z70:Z71"/>
    <mergeCell ref="AA70:AA71"/>
    <mergeCell ref="AB70:AB71"/>
    <mergeCell ref="I70:I71"/>
    <mergeCell ref="J70:J71"/>
    <mergeCell ref="K70:K71"/>
    <mergeCell ref="L70:L71"/>
    <mergeCell ref="A70:A71"/>
    <mergeCell ref="B70:B71"/>
    <mergeCell ref="C70:C71"/>
    <mergeCell ref="D70:D71"/>
    <mergeCell ref="E70:E71"/>
    <mergeCell ref="F70:F71"/>
    <mergeCell ref="AH70:AH71"/>
    <mergeCell ref="AB68:AB69"/>
    <mergeCell ref="AC68:AC69"/>
    <mergeCell ref="AD68:AD69"/>
    <mergeCell ref="I68:I69"/>
    <mergeCell ref="J68:J69"/>
    <mergeCell ref="K68:K69"/>
    <mergeCell ref="L68:L69"/>
    <mergeCell ref="Y68:Y69"/>
    <mergeCell ref="Z68:Z69"/>
    <mergeCell ref="AA68:AA69"/>
    <mergeCell ref="M33:P33"/>
    <mergeCell ref="B68:B69"/>
    <mergeCell ref="C68:C69"/>
    <mergeCell ref="M59:O59"/>
    <mergeCell ref="P59:R59"/>
    <mergeCell ref="S59:U59"/>
    <mergeCell ref="V59:X59"/>
    <mergeCell ref="M61:O61"/>
    <mergeCell ref="P61:R61"/>
    <mergeCell ref="S61:U61"/>
    <mergeCell ref="V61:X61"/>
    <mergeCell ref="M62:R62"/>
    <mergeCell ref="S62:X62"/>
    <mergeCell ref="I34:I35"/>
    <mergeCell ref="L29:L30"/>
    <mergeCell ref="L45:L56"/>
    <mergeCell ref="J42:J44"/>
    <mergeCell ref="K42:K44"/>
    <mergeCell ref="L42:L44"/>
    <mergeCell ref="J38:J41"/>
    <mergeCell ref="K38:K41"/>
    <mergeCell ref="L38:L41"/>
    <mergeCell ref="L36:L37"/>
    <mergeCell ref="J34:J35"/>
    <mergeCell ref="K34:K35"/>
    <mergeCell ref="L34:L35"/>
    <mergeCell ref="AH29:AH30"/>
    <mergeCell ref="AI29:AI30"/>
    <mergeCell ref="AJ64:AJ65"/>
    <mergeCell ref="M31:R31"/>
    <mergeCell ref="S31:X31"/>
    <mergeCell ref="AF23:AF24"/>
    <mergeCell ref="AG23:AG24"/>
    <mergeCell ref="AH23:AH24"/>
    <mergeCell ref="AI23:AI24"/>
    <mergeCell ref="AJ23:AJ24"/>
    <mergeCell ref="AG25:AG26"/>
    <mergeCell ref="AH25:AH26"/>
    <mergeCell ref="AA23:AA24"/>
    <mergeCell ref="AE42:AE44"/>
    <mergeCell ref="AE38:AE41"/>
    <mergeCell ref="AF38:AF41"/>
    <mergeCell ref="AG38:AG41"/>
    <mergeCell ref="Y42:Y44"/>
    <mergeCell ref="Z42:Z44"/>
    <mergeCell ref="M32:X32"/>
    <mergeCell ref="Q33:T33"/>
    <mergeCell ref="U33:X33"/>
    <mergeCell ref="M34:X35"/>
    <mergeCell ref="Y34:Y35"/>
    <mergeCell ref="AH38:AH41"/>
    <mergeCell ref="AI38:AI41"/>
    <mergeCell ref="Z38:Z41"/>
    <mergeCell ref="AD64:AD65"/>
    <mergeCell ref="AE64:AE65"/>
    <mergeCell ref="AA38:AA41"/>
    <mergeCell ref="AB38:AB41"/>
    <mergeCell ref="AK66:AK67"/>
    <mergeCell ref="E66:E67"/>
    <mergeCell ref="F66:F67"/>
    <mergeCell ref="AE66:AE67"/>
    <mergeCell ref="AF66:AF67"/>
    <mergeCell ref="AG66:AG67"/>
    <mergeCell ref="AH66:AH67"/>
    <mergeCell ref="AJ66:AJ67"/>
    <mergeCell ref="AK64:AK65"/>
    <mergeCell ref="AI64:AI65"/>
    <mergeCell ref="F64:F65"/>
    <mergeCell ref="J64:J65"/>
    <mergeCell ref="K64:K65"/>
    <mergeCell ref="L64:L65"/>
    <mergeCell ref="Y64:Y65"/>
    <mergeCell ref="Z64:Z65"/>
    <mergeCell ref="AA64:AA65"/>
    <mergeCell ref="AI66:AI67"/>
    <mergeCell ref="AK42:AK44"/>
    <mergeCell ref="Y45:Y56"/>
    <mergeCell ref="Z45:Z56"/>
    <mergeCell ref="AA45:AA56"/>
    <mergeCell ref="AF42:AF44"/>
    <mergeCell ref="AG42:AG44"/>
    <mergeCell ref="AH42:AH44"/>
    <mergeCell ref="AF64:AF65"/>
    <mergeCell ref="AG64:AG65"/>
    <mergeCell ref="AH64:AH65"/>
    <mergeCell ref="AI42:AI44"/>
    <mergeCell ref="AJ42:AJ44"/>
    <mergeCell ref="AA42:AA44"/>
    <mergeCell ref="AB42:AB44"/>
    <mergeCell ref="AC42:AC44"/>
    <mergeCell ref="AK45:AK56"/>
    <mergeCell ref="AB45:AB56"/>
    <mergeCell ref="AC45:AC56"/>
    <mergeCell ref="AD45:AD56"/>
    <mergeCell ref="AE45:AE56"/>
    <mergeCell ref="AF45:AF56"/>
    <mergeCell ref="AI45:AI56"/>
    <mergeCell ref="AJ45:AJ56"/>
    <mergeCell ref="AG45:AG56"/>
    <mergeCell ref="AH45:AH56"/>
    <mergeCell ref="AD42:AD44"/>
    <mergeCell ref="C66:C67"/>
    <mergeCell ref="B66:B67"/>
    <mergeCell ref="A66:A67"/>
    <mergeCell ref="D66:D67"/>
    <mergeCell ref="Z66:Z67"/>
    <mergeCell ref="AA66:AA67"/>
    <mergeCell ref="AB66:AB67"/>
    <mergeCell ref="AC66:AC67"/>
    <mergeCell ref="AD66:AD67"/>
    <mergeCell ref="Y66:Y67"/>
    <mergeCell ref="M66:X67"/>
    <mergeCell ref="AB64:AB65"/>
    <mergeCell ref="AC64:AC65"/>
    <mergeCell ref="M63:R63"/>
    <mergeCell ref="S63:X63"/>
    <mergeCell ref="M64:X65"/>
    <mergeCell ref="AH89:AH90"/>
    <mergeCell ref="AI89:AI90"/>
    <mergeCell ref="AJ89:AJ90"/>
    <mergeCell ref="AK89:AK90"/>
    <mergeCell ref="Y89:Y90"/>
    <mergeCell ref="Z89:Z90"/>
    <mergeCell ref="AA89:AA90"/>
    <mergeCell ref="AB89:AB90"/>
    <mergeCell ref="AC89:AC90"/>
    <mergeCell ref="AD89:AD90"/>
    <mergeCell ref="AE89:AE90"/>
    <mergeCell ref="AF89:AF90"/>
    <mergeCell ref="AG89:AG90"/>
    <mergeCell ref="M27:X27"/>
    <mergeCell ref="M28:R28"/>
    <mergeCell ref="S28:X28"/>
    <mergeCell ref="M29:O30"/>
    <mergeCell ref="AK36:AK37"/>
    <mergeCell ref="Y38:Y41"/>
    <mergeCell ref="AD36:AD37"/>
    <mergeCell ref="AE36:AE37"/>
    <mergeCell ref="AF36:AF37"/>
    <mergeCell ref="AG36:AG37"/>
    <mergeCell ref="AH36:AH37"/>
    <mergeCell ref="Y36:Y37"/>
    <mergeCell ref="Z36:Z37"/>
    <mergeCell ref="AA36:AA37"/>
    <mergeCell ref="AK38:AK41"/>
    <mergeCell ref="AJ38:AJ41"/>
    <mergeCell ref="AD38:AD41"/>
    <mergeCell ref="AC38:AC41"/>
    <mergeCell ref="AB29:AB30"/>
    <mergeCell ref="P29:R30"/>
    <mergeCell ref="S29:U30"/>
    <mergeCell ref="V29:X30"/>
    <mergeCell ref="AJ29:AJ30"/>
    <mergeCell ref="AK29:AK30"/>
    <mergeCell ref="AC29:AC30"/>
    <mergeCell ref="AD29:AD30"/>
    <mergeCell ref="AE29:AE30"/>
    <mergeCell ref="AF29:AF30"/>
    <mergeCell ref="AG29:AG30"/>
    <mergeCell ref="Y29:Y30"/>
    <mergeCell ref="Z29:Z30"/>
    <mergeCell ref="AB23:AB24"/>
    <mergeCell ref="AC23:AC24"/>
    <mergeCell ref="AD23:AD24"/>
    <mergeCell ref="AE23:AE24"/>
    <mergeCell ref="AA29:AA30"/>
    <mergeCell ref="AI25:AI26"/>
    <mergeCell ref="AJ25:AJ26"/>
    <mergeCell ref="AK21:AK22"/>
    <mergeCell ref="Y23:Y24"/>
    <mergeCell ref="Z23:Z24"/>
    <mergeCell ref="AE21:AE22"/>
    <mergeCell ref="AF21:AF22"/>
    <mergeCell ref="AG21:AG22"/>
    <mergeCell ref="AK23:AK24"/>
    <mergeCell ref="AK25:AK26"/>
    <mergeCell ref="AB25:AB26"/>
    <mergeCell ref="AC25:AC26"/>
    <mergeCell ref="AD25:AD26"/>
    <mergeCell ref="AE25:AE26"/>
    <mergeCell ref="AF25:AF26"/>
    <mergeCell ref="Y25:Y26"/>
    <mergeCell ref="Z25:Z26"/>
    <mergeCell ref="AA25:AA26"/>
    <mergeCell ref="Y16:Y18"/>
    <mergeCell ref="Z16:Z18"/>
    <mergeCell ref="AK19:AK20"/>
    <mergeCell ref="Y21:Y22"/>
    <mergeCell ref="AD19:AD20"/>
    <mergeCell ref="AE19:AE20"/>
    <mergeCell ref="AF19:AF20"/>
    <mergeCell ref="AG19:AG20"/>
    <mergeCell ref="AH19:AH20"/>
    <mergeCell ref="Y19:Y20"/>
    <mergeCell ref="Z19:Z20"/>
    <mergeCell ref="AA19:AA20"/>
    <mergeCell ref="AB19:AB20"/>
    <mergeCell ref="AC19:AC20"/>
    <mergeCell ref="AH21:AH22"/>
    <mergeCell ref="AI21:AI22"/>
    <mergeCell ref="Z21:Z22"/>
    <mergeCell ref="AA21:AA22"/>
    <mergeCell ref="AB21:AB22"/>
    <mergeCell ref="AC21:AC22"/>
    <mergeCell ref="AD21:AD22"/>
    <mergeCell ref="AI19:AI20"/>
    <mergeCell ref="AJ19:AJ20"/>
    <mergeCell ref="AJ21:AJ22"/>
    <mergeCell ref="AK14:AK15"/>
    <mergeCell ref="AB14:AB15"/>
    <mergeCell ref="AC14:AC15"/>
    <mergeCell ref="AD14:AD15"/>
    <mergeCell ref="AE14:AE15"/>
    <mergeCell ref="AF14:AF15"/>
    <mergeCell ref="AA16:AA18"/>
    <mergeCell ref="AB16:AB18"/>
    <mergeCell ref="AH16:AH18"/>
    <mergeCell ref="AI16:AI18"/>
    <mergeCell ref="AJ16:AJ18"/>
    <mergeCell ref="AK16:AK18"/>
    <mergeCell ref="AC16:AC18"/>
    <mergeCell ref="AD16:AD18"/>
    <mergeCell ref="AE16:AE18"/>
    <mergeCell ref="AF16:AF18"/>
    <mergeCell ref="AG16:AG18"/>
    <mergeCell ref="AK12:AK13"/>
    <mergeCell ref="AA10:AA11"/>
    <mergeCell ref="AB10:AB11"/>
    <mergeCell ref="AC10:AC11"/>
    <mergeCell ref="AD10:AD11"/>
    <mergeCell ref="Y14:Y15"/>
    <mergeCell ref="Z14:Z15"/>
    <mergeCell ref="AA14:AA15"/>
    <mergeCell ref="AF12:AF13"/>
    <mergeCell ref="AG12:AG13"/>
    <mergeCell ref="AH12:AH13"/>
    <mergeCell ref="AI12:AI13"/>
    <mergeCell ref="AJ12:AJ13"/>
    <mergeCell ref="AA12:AA13"/>
    <mergeCell ref="AB12:AB13"/>
    <mergeCell ref="AC12:AC13"/>
    <mergeCell ref="AG14:AG15"/>
    <mergeCell ref="AH14:AH15"/>
    <mergeCell ref="AI14:AI15"/>
    <mergeCell ref="AJ14:AJ15"/>
    <mergeCell ref="AD12:AD13"/>
    <mergeCell ref="AE12:AE13"/>
    <mergeCell ref="Y12:Y13"/>
    <mergeCell ref="Z12:Z13"/>
    <mergeCell ref="AI8:AI9"/>
    <mergeCell ref="AJ8:AJ9"/>
    <mergeCell ref="AK8:AK9"/>
    <mergeCell ref="Y10:Y11"/>
    <mergeCell ref="AD8:AD9"/>
    <mergeCell ref="AE8:AE9"/>
    <mergeCell ref="AF8:AF9"/>
    <mergeCell ref="AG8:AG9"/>
    <mergeCell ref="AH8:AH9"/>
    <mergeCell ref="Y8:Y9"/>
    <mergeCell ref="Z8:Z9"/>
    <mergeCell ref="AA8:AA9"/>
    <mergeCell ref="AB8:AB9"/>
    <mergeCell ref="AC8:AC9"/>
    <mergeCell ref="AJ10:AJ11"/>
    <mergeCell ref="AK10:AK11"/>
    <mergeCell ref="AE10:AE11"/>
    <mergeCell ref="AF10:AF11"/>
    <mergeCell ref="AG10:AG11"/>
    <mergeCell ref="AH10:AH11"/>
    <mergeCell ref="AI10:AI11"/>
    <mergeCell ref="Z10:Z11"/>
    <mergeCell ref="AH6:AH7"/>
    <mergeCell ref="AI6:AI7"/>
    <mergeCell ref="AJ6:AJ7"/>
    <mergeCell ref="M6:R7"/>
    <mergeCell ref="S6:X7"/>
    <mergeCell ref="AK6:AK7"/>
    <mergeCell ref="AC6:AC7"/>
    <mergeCell ref="AD6:AD7"/>
    <mergeCell ref="AE6:AE7"/>
    <mergeCell ref="AF6:AF7"/>
    <mergeCell ref="AG6:AG7"/>
    <mergeCell ref="Y6:Y7"/>
    <mergeCell ref="Z6:Z7"/>
    <mergeCell ref="AA6:AA7"/>
    <mergeCell ref="AB6:AB7"/>
    <mergeCell ref="D29:D30"/>
    <mergeCell ref="E29:E30"/>
    <mergeCell ref="F29:F30"/>
    <mergeCell ref="A89:A90"/>
    <mergeCell ref="B89:B90"/>
    <mergeCell ref="C89:C90"/>
    <mergeCell ref="D89:D90"/>
    <mergeCell ref="E89:E90"/>
    <mergeCell ref="A52:A53"/>
    <mergeCell ref="E42:E44"/>
    <mergeCell ref="F42:F44"/>
    <mergeCell ref="A36:A37"/>
    <mergeCell ref="D36:D37"/>
    <mergeCell ref="E36:E37"/>
    <mergeCell ref="F34:F35"/>
    <mergeCell ref="A64:A65"/>
    <mergeCell ref="B64:B65"/>
    <mergeCell ref="C64:C65"/>
    <mergeCell ref="D64:D65"/>
    <mergeCell ref="E64:E65"/>
    <mergeCell ref="E68:E69"/>
    <mergeCell ref="F68:F69"/>
    <mergeCell ref="D68:D69"/>
    <mergeCell ref="A68:A69"/>
    <mergeCell ref="L89:L90"/>
    <mergeCell ref="K89:K90"/>
    <mergeCell ref="J89:J90"/>
    <mergeCell ref="I89:I90"/>
    <mergeCell ref="A54:A55"/>
    <mergeCell ref="I64:I65"/>
    <mergeCell ref="I66:I67"/>
    <mergeCell ref="J66:J67"/>
    <mergeCell ref="K66:K67"/>
    <mergeCell ref="L66:L67"/>
    <mergeCell ref="B48:B55"/>
    <mergeCell ref="C45:C56"/>
    <mergeCell ref="D45:D56"/>
    <mergeCell ref="B45:B47"/>
    <mergeCell ref="G47:G48"/>
    <mergeCell ref="G45:G46"/>
    <mergeCell ref="G49:G52"/>
    <mergeCell ref="F45:F56"/>
    <mergeCell ref="E50:E56"/>
    <mergeCell ref="E45:E49"/>
    <mergeCell ref="I45:I56"/>
    <mergeCell ref="J45:J56"/>
    <mergeCell ref="K45:K56"/>
    <mergeCell ref="F89:F90"/>
    <mergeCell ref="A38:A39"/>
    <mergeCell ref="A40:A41"/>
    <mergeCell ref="B43:B44"/>
    <mergeCell ref="C42:C44"/>
    <mergeCell ref="D42:D44"/>
    <mergeCell ref="I38:I41"/>
    <mergeCell ref="D38:D41"/>
    <mergeCell ref="E38:E41"/>
    <mergeCell ref="F38:F41"/>
    <mergeCell ref="G43:G44"/>
    <mergeCell ref="H43:H44"/>
    <mergeCell ref="I42:I44"/>
    <mergeCell ref="B19:B20"/>
    <mergeCell ref="B21:B22"/>
    <mergeCell ref="B23:B24"/>
    <mergeCell ref="B38:B41"/>
    <mergeCell ref="C38:C41"/>
    <mergeCell ref="F36:F37"/>
    <mergeCell ref="I36:I37"/>
    <mergeCell ref="J36:J37"/>
    <mergeCell ref="K36:K37"/>
    <mergeCell ref="J23:J24"/>
    <mergeCell ref="K23:K24"/>
    <mergeCell ref="C21:C22"/>
    <mergeCell ref="D21:D22"/>
    <mergeCell ref="E21:E22"/>
    <mergeCell ref="F21:F22"/>
    <mergeCell ref="I21:I22"/>
    <mergeCell ref="I19:I20"/>
    <mergeCell ref="J19:J20"/>
    <mergeCell ref="K19:K20"/>
    <mergeCell ref="I29:I30"/>
    <mergeCell ref="J29:J30"/>
    <mergeCell ref="K29:K30"/>
    <mergeCell ref="B36:B37"/>
    <mergeCell ref="C36:C37"/>
    <mergeCell ref="A34:A35"/>
    <mergeCell ref="B34:B35"/>
    <mergeCell ref="C34:C35"/>
    <mergeCell ref="D34:D35"/>
    <mergeCell ref="E34:E35"/>
    <mergeCell ref="L23:L24"/>
    <mergeCell ref="A25:A26"/>
    <mergeCell ref="B25:B26"/>
    <mergeCell ref="C25:C26"/>
    <mergeCell ref="D25:D26"/>
    <mergeCell ref="E25:E26"/>
    <mergeCell ref="F25:F26"/>
    <mergeCell ref="I25:I26"/>
    <mergeCell ref="J25:J26"/>
    <mergeCell ref="K25:K26"/>
    <mergeCell ref="L25:L26"/>
    <mergeCell ref="C23:C24"/>
    <mergeCell ref="D23:D24"/>
    <mergeCell ref="E23:E24"/>
    <mergeCell ref="F23:F24"/>
    <mergeCell ref="I23:I24"/>
    <mergeCell ref="A29:A30"/>
    <mergeCell ref="B29:B30"/>
    <mergeCell ref="C29:C30"/>
    <mergeCell ref="L19:L20"/>
    <mergeCell ref="J21:J22"/>
    <mergeCell ref="K21:K22"/>
    <mergeCell ref="L21:L22"/>
    <mergeCell ref="C19:C20"/>
    <mergeCell ref="D19:D20"/>
    <mergeCell ref="E19:E20"/>
    <mergeCell ref="F19:F20"/>
    <mergeCell ref="J14:J15"/>
    <mergeCell ref="K14:K15"/>
    <mergeCell ref="L14:L15"/>
    <mergeCell ref="C16:C18"/>
    <mergeCell ref="D16:D18"/>
    <mergeCell ref="E16:E18"/>
    <mergeCell ref="F16:F18"/>
    <mergeCell ref="G17:G18"/>
    <mergeCell ref="H17:H18"/>
    <mergeCell ref="I16:I18"/>
    <mergeCell ref="J16:J18"/>
    <mergeCell ref="K16:K18"/>
    <mergeCell ref="L16:L18"/>
    <mergeCell ref="B17:B18"/>
    <mergeCell ref="C14:C15"/>
    <mergeCell ref="D14:D15"/>
    <mergeCell ref="E14:E15"/>
    <mergeCell ref="F14:F15"/>
    <mergeCell ref="I14:I15"/>
    <mergeCell ref="J10:J11"/>
    <mergeCell ref="K10:K11"/>
    <mergeCell ref="L10:L11"/>
    <mergeCell ref="C12:C13"/>
    <mergeCell ref="D12:D13"/>
    <mergeCell ref="E12:E13"/>
    <mergeCell ref="F12:F13"/>
    <mergeCell ref="I12:I13"/>
    <mergeCell ref="J12:J13"/>
    <mergeCell ref="K12:K13"/>
    <mergeCell ref="L12:L13"/>
    <mergeCell ref="C10:C11"/>
    <mergeCell ref="D10:D11"/>
    <mergeCell ref="E10:E11"/>
    <mergeCell ref="F10:F11"/>
    <mergeCell ref="I10:I11"/>
    <mergeCell ref="A4:A5"/>
    <mergeCell ref="H4:H5"/>
    <mergeCell ref="I4:I5"/>
    <mergeCell ref="D1:AI3"/>
    <mergeCell ref="A1:C3"/>
    <mergeCell ref="M4:X4"/>
    <mergeCell ref="AH4:AK4"/>
    <mergeCell ref="Y4:AF4"/>
    <mergeCell ref="L4:L5"/>
    <mergeCell ref="K4:K5"/>
    <mergeCell ref="J4:J5"/>
    <mergeCell ref="G4:G5"/>
    <mergeCell ref="E4:E5"/>
    <mergeCell ref="D4:D5"/>
    <mergeCell ref="C4:C5"/>
    <mergeCell ref="B4:B5"/>
    <mergeCell ref="F4:F5"/>
    <mergeCell ref="AG4:AG5"/>
    <mergeCell ref="F6:F7"/>
    <mergeCell ref="C6:C7"/>
    <mergeCell ref="D6:D7"/>
    <mergeCell ref="E6:E7"/>
    <mergeCell ref="I6:I7"/>
    <mergeCell ref="J6:J7"/>
    <mergeCell ref="K6:K7"/>
    <mergeCell ref="L6:L7"/>
    <mergeCell ref="C8:C9"/>
    <mergeCell ref="D8:D9"/>
    <mergeCell ref="E8:E9"/>
    <mergeCell ref="F8:F9"/>
    <mergeCell ref="I8:I9"/>
    <mergeCell ref="J8:J9"/>
    <mergeCell ref="K8:K9"/>
    <mergeCell ref="L8:L9"/>
    <mergeCell ref="M118:P118"/>
    <mergeCell ref="Q118:T118"/>
    <mergeCell ref="U118:X118"/>
    <mergeCell ref="M119:P119"/>
    <mergeCell ref="Q119:T119"/>
    <mergeCell ref="U119:X119"/>
    <mergeCell ref="M120:P120"/>
    <mergeCell ref="Q120:T120"/>
    <mergeCell ref="U120:X120"/>
    <mergeCell ref="M8:X9"/>
    <mergeCell ref="M10:X11"/>
    <mergeCell ref="M12:X13"/>
    <mergeCell ref="M14:X15"/>
    <mergeCell ref="M16:X18"/>
    <mergeCell ref="M19:X20"/>
    <mergeCell ref="M21:X22"/>
    <mergeCell ref="M23:X24"/>
    <mergeCell ref="M25:X26"/>
    <mergeCell ref="AJ34:AJ35"/>
    <mergeCell ref="AK34:AK35"/>
    <mergeCell ref="M36:X37"/>
    <mergeCell ref="M38:X41"/>
    <mergeCell ref="M42:X44"/>
    <mergeCell ref="M45:X56"/>
    <mergeCell ref="M86:X86"/>
    <mergeCell ref="P87:R87"/>
    <mergeCell ref="S87:U87"/>
    <mergeCell ref="V87:X87"/>
    <mergeCell ref="Z34:Z35"/>
    <mergeCell ref="AA34:AA35"/>
    <mergeCell ref="AB34:AB35"/>
    <mergeCell ref="AC34:AC35"/>
    <mergeCell ref="AD34:AD35"/>
    <mergeCell ref="AE34:AE35"/>
    <mergeCell ref="AF34:AF35"/>
    <mergeCell ref="AG34:AG35"/>
    <mergeCell ref="AH34:AH35"/>
    <mergeCell ref="M87:O87"/>
    <mergeCell ref="AB36:AB37"/>
    <mergeCell ref="AC36:AC37"/>
    <mergeCell ref="AI36:AI37"/>
    <mergeCell ref="AJ36:AJ37"/>
    <mergeCell ref="S109:X109"/>
    <mergeCell ref="P88:R88"/>
    <mergeCell ref="S88:U88"/>
    <mergeCell ref="V88:X88"/>
    <mergeCell ref="M89:X90"/>
    <mergeCell ref="M103:R103"/>
    <mergeCell ref="S103:X103"/>
    <mergeCell ref="P104:R104"/>
    <mergeCell ref="S104:U104"/>
    <mergeCell ref="V104:X104"/>
    <mergeCell ref="M104:O104"/>
    <mergeCell ref="M105:O105"/>
    <mergeCell ref="M96:R96"/>
    <mergeCell ref="S96:X96"/>
    <mergeCell ref="M91:O91"/>
    <mergeCell ref="P91:R91"/>
    <mergeCell ref="S91:U91"/>
    <mergeCell ref="V91:X91"/>
  </mergeCells>
  <conditionalFormatting sqref="M6">
    <cfRule type="iconSet" priority="1191">
      <iconSet>
        <cfvo type="percent" val="0"/>
        <cfvo type="num" val="80"/>
        <cfvo type="num" val="90"/>
      </iconSet>
    </cfRule>
    <cfRule type="iconSet" priority="1192">
      <iconSet>
        <cfvo type="percent" val="0"/>
        <cfvo type="percent" val="80"/>
        <cfvo type="percent" val="90"/>
      </iconSet>
    </cfRule>
    <cfRule type="iconSet" priority="1193">
      <iconSet>
        <cfvo type="percent" val="0"/>
        <cfvo type="num" val="80"/>
        <cfvo type="num" val="90"/>
      </iconSet>
    </cfRule>
  </conditionalFormatting>
  <conditionalFormatting sqref="M34">
    <cfRule type="iconSet" priority="1143">
      <iconSet>
        <cfvo type="percent" val="0"/>
        <cfvo type="num" val="80"/>
        <cfvo type="num" val="90"/>
      </iconSet>
    </cfRule>
    <cfRule type="iconSet" priority="1144">
      <iconSet>
        <cfvo type="percent" val="0"/>
        <cfvo type="percent" val="80"/>
        <cfvo type="percent" val="90"/>
      </iconSet>
    </cfRule>
    <cfRule type="iconSet" priority="1145">
      <iconSet>
        <cfvo type="percent" val="0"/>
        <cfvo type="num" val="80"/>
        <cfvo type="num" val="90"/>
      </iconSet>
    </cfRule>
  </conditionalFormatting>
  <conditionalFormatting sqref="M16">
    <cfRule type="iconSet" priority="1127">
      <iconSet>
        <cfvo type="percent" val="0"/>
        <cfvo type="num" val="80"/>
        <cfvo type="num" val="90"/>
      </iconSet>
    </cfRule>
    <cfRule type="iconSet" priority="1128">
      <iconSet>
        <cfvo type="percent" val="0"/>
        <cfvo type="percent" val="80"/>
        <cfvo type="percent" val="90"/>
      </iconSet>
    </cfRule>
    <cfRule type="iconSet" priority="1129">
      <iconSet>
        <cfvo type="percent" val="0"/>
        <cfvo type="num" val="80"/>
        <cfvo type="num" val="90"/>
      </iconSet>
    </cfRule>
  </conditionalFormatting>
  <conditionalFormatting sqref="M25">
    <cfRule type="iconSet" priority="1095">
      <iconSet>
        <cfvo type="percent" val="0"/>
        <cfvo type="num" val="80"/>
        <cfvo type="num" val="90"/>
      </iconSet>
    </cfRule>
    <cfRule type="iconSet" priority="1096">
      <iconSet>
        <cfvo type="percent" val="0"/>
        <cfvo type="percent" val="80"/>
        <cfvo type="percent" val="90"/>
      </iconSet>
    </cfRule>
    <cfRule type="iconSet" priority="1097">
      <iconSet>
        <cfvo type="percent" val="0"/>
        <cfvo type="num" val="80"/>
        <cfvo type="num" val="90"/>
      </iconSet>
    </cfRule>
  </conditionalFormatting>
  <conditionalFormatting sqref="M27">
    <cfRule type="iconSet" priority="1031">
      <iconSet>
        <cfvo type="percent" val="0"/>
        <cfvo type="num" val="80"/>
        <cfvo type="num" val="90"/>
      </iconSet>
    </cfRule>
    <cfRule type="iconSet" priority="1032">
      <iconSet>
        <cfvo type="percent" val="0"/>
        <cfvo type="percent" val="80"/>
        <cfvo type="percent" val="90"/>
      </iconSet>
    </cfRule>
    <cfRule type="iconSet" priority="1033">
      <iconSet>
        <cfvo type="percent" val="0"/>
        <cfvo type="num" val="80"/>
        <cfvo type="num" val="90"/>
      </iconSet>
    </cfRule>
  </conditionalFormatting>
  <conditionalFormatting sqref="M36 M8 M28 M31:M32 M38">
    <cfRule type="iconSet" priority="1254">
      <iconSet>
        <cfvo type="percent" val="0"/>
        <cfvo type="num" val="80"/>
        <cfvo type="num" val="90"/>
      </iconSet>
    </cfRule>
    <cfRule type="iconSet" priority="1255">
      <iconSet>
        <cfvo type="percent" val="0"/>
        <cfvo type="percent" val="80"/>
        <cfvo type="percent" val="90"/>
      </iconSet>
    </cfRule>
    <cfRule type="iconSet" priority="1256">
      <iconSet>
        <cfvo type="percent" val="0"/>
        <cfvo type="num" val="80"/>
        <cfvo type="num" val="90"/>
      </iconSet>
    </cfRule>
  </conditionalFormatting>
  <conditionalFormatting sqref="S28 S31">
    <cfRule type="iconSet" priority="1272">
      <iconSet>
        <cfvo type="percent" val="0"/>
        <cfvo type="num" val="80"/>
        <cfvo type="num" val="90"/>
      </iconSet>
    </cfRule>
    <cfRule type="iconSet" priority="1273">
      <iconSet>
        <cfvo type="percent" val="0"/>
        <cfvo type="percent" val="80"/>
        <cfvo type="percent" val="90"/>
      </iconSet>
    </cfRule>
    <cfRule type="iconSet" priority="1274">
      <iconSet>
        <cfvo type="percent" val="0"/>
        <cfvo type="num" val="80"/>
        <cfvo type="num" val="90"/>
      </iconSet>
    </cfRule>
  </conditionalFormatting>
  <conditionalFormatting sqref="M12">
    <cfRule type="iconSet" priority="935">
      <iconSet>
        <cfvo type="percent" val="0"/>
        <cfvo type="num" val="80"/>
        <cfvo type="num" val="90"/>
      </iconSet>
    </cfRule>
    <cfRule type="iconSet" priority="936">
      <iconSet>
        <cfvo type="percent" val="0"/>
        <cfvo type="percent" val="80"/>
        <cfvo type="percent" val="90"/>
      </iconSet>
    </cfRule>
    <cfRule type="iconSet" priority="937">
      <iconSet>
        <cfvo type="percent" val="0"/>
        <cfvo type="num" val="80"/>
        <cfvo type="num" val="90"/>
      </iconSet>
    </cfRule>
  </conditionalFormatting>
  <conditionalFormatting sqref="M10">
    <cfRule type="iconSet" priority="923">
      <iconSet>
        <cfvo type="percent" val="0"/>
        <cfvo type="num" val="80"/>
        <cfvo type="num" val="90"/>
      </iconSet>
    </cfRule>
    <cfRule type="iconSet" priority="924">
      <iconSet>
        <cfvo type="percent" val="0"/>
        <cfvo type="percent" val="80"/>
        <cfvo type="percent" val="90"/>
      </iconSet>
    </cfRule>
    <cfRule type="iconSet" priority="925">
      <iconSet>
        <cfvo type="percent" val="0"/>
        <cfvo type="num" val="80"/>
        <cfvo type="num" val="90"/>
      </iconSet>
    </cfRule>
  </conditionalFormatting>
  <conditionalFormatting sqref="M14">
    <cfRule type="iconSet" priority="947">
      <iconSet>
        <cfvo type="percent" val="0"/>
        <cfvo type="num" val="80"/>
        <cfvo type="num" val="90"/>
      </iconSet>
    </cfRule>
    <cfRule type="iconSet" priority="948">
      <iconSet>
        <cfvo type="percent" val="0"/>
        <cfvo type="percent" val="80"/>
        <cfvo type="percent" val="90"/>
      </iconSet>
    </cfRule>
    <cfRule type="iconSet" priority="949">
      <iconSet>
        <cfvo type="percent" val="0"/>
        <cfvo type="num" val="80"/>
        <cfvo type="num" val="90"/>
      </iconSet>
    </cfRule>
  </conditionalFormatting>
  <conditionalFormatting sqref="AC10 AA10 Y10 Y12 AA12 AC12">
    <cfRule type="iconSet" priority="919">
      <iconSet>
        <cfvo type="percent" val="0"/>
        <cfvo type="num" val="80"/>
        <cfvo type="num" val="90"/>
      </iconSet>
    </cfRule>
    <cfRule type="iconSet" priority="920">
      <iconSet>
        <cfvo type="percent" val="0"/>
        <cfvo type="percent" val="80"/>
        <cfvo type="percent" val="90"/>
      </iconSet>
    </cfRule>
    <cfRule type="iconSet" priority="921">
      <iconSet>
        <cfvo type="percent" val="0"/>
        <cfvo type="num" val="80"/>
        <cfvo type="num" val="90"/>
      </iconSet>
    </cfRule>
  </conditionalFormatting>
  <conditionalFormatting sqref="AD10 AB10 Z10 Z12 AB12 AD12">
    <cfRule type="iconSet" priority="915">
      <iconSet>
        <cfvo type="percent" val="0"/>
        <cfvo type="num" val="80"/>
        <cfvo type="num" val="90"/>
      </iconSet>
    </cfRule>
    <cfRule type="iconSet" priority="916">
      <iconSet>
        <cfvo type="percent" val="0"/>
        <cfvo type="percent" val="80"/>
        <cfvo type="percent" val="90"/>
      </iconSet>
    </cfRule>
    <cfRule type="iconSet" priority="917">
      <iconSet>
        <cfvo type="percent" val="0"/>
        <cfvo type="num" val="80"/>
        <cfvo type="num" val="90"/>
      </iconSet>
    </cfRule>
  </conditionalFormatting>
  <conditionalFormatting sqref="M21 M23">
    <cfRule type="iconSet" priority="875">
      <iconSet>
        <cfvo type="percent" val="0"/>
        <cfvo type="num" val="80"/>
        <cfvo type="num" val="90"/>
      </iconSet>
    </cfRule>
    <cfRule type="iconSet" priority="876">
      <iconSet>
        <cfvo type="percent" val="0"/>
        <cfvo type="percent" val="80"/>
        <cfvo type="percent" val="90"/>
      </iconSet>
    </cfRule>
    <cfRule type="iconSet" priority="877">
      <iconSet>
        <cfvo type="percent" val="0"/>
        <cfvo type="num" val="80"/>
        <cfvo type="num" val="90"/>
      </iconSet>
    </cfRule>
  </conditionalFormatting>
  <conditionalFormatting sqref="M19">
    <cfRule type="iconSet" priority="863">
      <iconSet>
        <cfvo type="percent" val="0"/>
        <cfvo type="num" val="80"/>
        <cfvo type="num" val="90"/>
      </iconSet>
    </cfRule>
    <cfRule type="iconSet" priority="864">
      <iconSet>
        <cfvo type="percent" val="0"/>
        <cfvo type="percent" val="80"/>
        <cfvo type="percent" val="90"/>
      </iconSet>
    </cfRule>
    <cfRule type="iconSet" priority="865">
      <iconSet>
        <cfvo type="percent" val="0"/>
        <cfvo type="num" val="80"/>
        <cfvo type="num" val="90"/>
      </iconSet>
    </cfRule>
  </conditionalFormatting>
  <conditionalFormatting sqref="S6">
    <cfRule type="iconSet" priority="831">
      <iconSet>
        <cfvo type="percent" val="0"/>
        <cfvo type="num" val="80"/>
        <cfvo type="num" val="90"/>
      </iconSet>
    </cfRule>
    <cfRule type="iconSet" priority="832">
      <iconSet>
        <cfvo type="percent" val="0"/>
        <cfvo type="percent" val="80"/>
        <cfvo type="percent" val="90"/>
      </iconSet>
    </cfRule>
    <cfRule type="iconSet" priority="833">
      <iconSet>
        <cfvo type="percent" val="0"/>
        <cfvo type="num" val="80"/>
        <cfvo type="num" val="90"/>
      </iconSet>
    </cfRule>
  </conditionalFormatting>
  <conditionalFormatting sqref="Y14">
    <cfRule type="iconSet" priority="807">
      <iconSet>
        <cfvo type="percent" val="0"/>
        <cfvo type="num" val="80"/>
        <cfvo type="num" val="90"/>
      </iconSet>
    </cfRule>
    <cfRule type="iconSet" priority="808">
      <iconSet>
        <cfvo type="percent" val="0"/>
        <cfvo type="percent" val="80"/>
        <cfvo type="percent" val="90"/>
      </iconSet>
    </cfRule>
    <cfRule type="iconSet" priority="809">
      <iconSet>
        <cfvo type="percent" val="0"/>
        <cfvo type="num" val="80"/>
        <cfvo type="num" val="90"/>
      </iconSet>
    </cfRule>
  </conditionalFormatting>
  <conditionalFormatting sqref="Y23:AE23">
    <cfRule type="iconSet" priority="755">
      <iconSet>
        <cfvo type="percent" val="0"/>
        <cfvo type="num" val="80"/>
        <cfvo type="num" val="90"/>
      </iconSet>
    </cfRule>
    <cfRule type="iconSet" priority="756">
      <iconSet>
        <cfvo type="percent" val="0"/>
        <cfvo type="percent" val="80"/>
        <cfvo type="percent" val="90"/>
      </iconSet>
    </cfRule>
    <cfRule type="iconSet" priority="757">
      <iconSet>
        <cfvo type="percent" val="0"/>
        <cfvo type="num" val="80"/>
        <cfvo type="num" val="90"/>
      </iconSet>
    </cfRule>
  </conditionalFormatting>
  <conditionalFormatting sqref="Y27 AA27 AC27">
    <cfRule type="iconSet" priority="747">
      <iconSet>
        <cfvo type="percent" val="0"/>
        <cfvo type="num" val="80"/>
        <cfvo type="num" val="90"/>
      </iconSet>
    </cfRule>
    <cfRule type="iconSet" priority="748">
      <iconSet>
        <cfvo type="percent" val="0"/>
        <cfvo type="percent" val="80"/>
        <cfvo type="percent" val="90"/>
      </iconSet>
    </cfRule>
    <cfRule type="iconSet" priority="749">
      <iconSet>
        <cfvo type="percent" val="0"/>
        <cfvo type="num" val="80"/>
        <cfvo type="num" val="90"/>
      </iconSet>
    </cfRule>
  </conditionalFormatting>
  <conditionalFormatting sqref="Z27 AB27 AD27">
    <cfRule type="iconSet" priority="750">
      <iconSet>
        <cfvo type="percent" val="0"/>
        <cfvo type="num" val="80"/>
        <cfvo type="num" val="90"/>
      </iconSet>
    </cfRule>
    <cfRule type="iconSet" priority="751">
      <iconSet>
        <cfvo type="percent" val="0"/>
        <cfvo type="percent" val="80"/>
        <cfvo type="percent" val="90"/>
      </iconSet>
    </cfRule>
    <cfRule type="iconSet" priority="752">
      <iconSet>
        <cfvo type="percent" val="0"/>
        <cfvo type="num" val="80"/>
        <cfvo type="num" val="90"/>
      </iconSet>
    </cfRule>
  </conditionalFormatting>
  <conditionalFormatting sqref="AG33">
    <cfRule type="iconSet" priority="699">
      <iconSet>
        <cfvo type="percent" val="0"/>
        <cfvo type="num" val="80"/>
        <cfvo type="num" val="90"/>
      </iconSet>
    </cfRule>
    <cfRule type="iconSet" priority="700">
      <iconSet>
        <cfvo type="percent" val="0"/>
        <cfvo type="percent" val="80"/>
        <cfvo type="percent" val="90"/>
      </iconSet>
    </cfRule>
    <cfRule type="iconSet" priority="701">
      <iconSet>
        <cfvo type="percent" val="0"/>
        <cfvo type="num" val="80"/>
        <cfvo type="num" val="90"/>
      </iconSet>
    </cfRule>
  </conditionalFormatting>
  <conditionalFormatting sqref="AG87">
    <cfRule type="iconSet" priority="687">
      <iconSet>
        <cfvo type="percent" val="0"/>
        <cfvo type="num" val="80"/>
        <cfvo type="num" val="90"/>
      </iconSet>
    </cfRule>
    <cfRule type="iconSet" priority="688">
      <iconSet>
        <cfvo type="percent" val="0"/>
        <cfvo type="percent" val="80"/>
        <cfvo type="percent" val="90"/>
      </iconSet>
    </cfRule>
    <cfRule type="iconSet" priority="689">
      <iconSet>
        <cfvo type="percent" val="0"/>
        <cfvo type="num" val="80"/>
        <cfvo type="num" val="90"/>
      </iconSet>
    </cfRule>
  </conditionalFormatting>
  <conditionalFormatting sqref="AG88">
    <cfRule type="iconSet" priority="679">
      <iconSet>
        <cfvo type="percent" val="0"/>
        <cfvo type="num" val="80"/>
        <cfvo type="num" val="90"/>
      </iconSet>
    </cfRule>
    <cfRule type="iconSet" priority="680">
      <iconSet>
        <cfvo type="percent" val="0"/>
        <cfvo type="percent" val="80"/>
        <cfvo type="percent" val="90"/>
      </iconSet>
    </cfRule>
    <cfRule type="iconSet" priority="681">
      <iconSet>
        <cfvo type="percent" val="0"/>
        <cfvo type="num" val="80"/>
        <cfvo type="num" val="90"/>
      </iconSet>
    </cfRule>
  </conditionalFormatting>
  <conditionalFormatting sqref="AG97">
    <cfRule type="iconSet" priority="675">
      <iconSet>
        <cfvo type="percent" val="0"/>
        <cfvo type="num" val="80"/>
        <cfvo type="num" val="90"/>
      </iconSet>
    </cfRule>
    <cfRule type="iconSet" priority="676">
      <iconSet>
        <cfvo type="percent" val="0"/>
        <cfvo type="percent" val="80"/>
        <cfvo type="percent" val="90"/>
      </iconSet>
    </cfRule>
    <cfRule type="iconSet" priority="677">
      <iconSet>
        <cfvo type="percent" val="0"/>
        <cfvo type="num" val="80"/>
        <cfvo type="num" val="90"/>
      </iconSet>
    </cfRule>
  </conditionalFormatting>
  <conditionalFormatting sqref="AG98">
    <cfRule type="iconSet" priority="667">
      <iconSet>
        <cfvo type="percent" val="0"/>
        <cfvo type="num" val="80"/>
        <cfvo type="num" val="90"/>
      </iconSet>
    </cfRule>
    <cfRule type="iconSet" priority="668">
      <iconSet>
        <cfvo type="percent" val="0"/>
        <cfvo type="percent" val="80"/>
        <cfvo type="percent" val="90"/>
      </iconSet>
    </cfRule>
    <cfRule type="iconSet" priority="669">
      <iconSet>
        <cfvo type="percent" val="0"/>
        <cfvo type="num" val="80"/>
        <cfvo type="num" val="90"/>
      </iconSet>
    </cfRule>
  </conditionalFormatting>
  <conditionalFormatting sqref="AG99">
    <cfRule type="iconSet" priority="643">
      <iconSet>
        <cfvo type="percent" val="0"/>
        <cfvo type="num" val="80"/>
        <cfvo type="num" val="90"/>
      </iconSet>
    </cfRule>
    <cfRule type="iconSet" priority="644">
      <iconSet>
        <cfvo type="percent" val="0"/>
        <cfvo type="percent" val="80"/>
        <cfvo type="percent" val="90"/>
      </iconSet>
    </cfRule>
    <cfRule type="iconSet" priority="645">
      <iconSet>
        <cfvo type="percent" val="0"/>
        <cfvo type="num" val="80"/>
        <cfvo type="num" val="90"/>
      </iconSet>
    </cfRule>
  </conditionalFormatting>
  <conditionalFormatting sqref="AG100">
    <cfRule type="iconSet" priority="635">
      <iconSet>
        <cfvo type="percent" val="0"/>
        <cfvo type="num" val="80"/>
        <cfvo type="num" val="90"/>
      </iconSet>
    </cfRule>
    <cfRule type="iconSet" priority="636">
      <iconSet>
        <cfvo type="percent" val="0"/>
        <cfvo type="percent" val="80"/>
        <cfvo type="percent" val="90"/>
      </iconSet>
    </cfRule>
    <cfRule type="iconSet" priority="637">
      <iconSet>
        <cfvo type="percent" val="0"/>
        <cfvo type="num" val="80"/>
        <cfvo type="num" val="90"/>
      </iconSet>
    </cfRule>
  </conditionalFormatting>
  <conditionalFormatting sqref="AG101">
    <cfRule type="iconSet" priority="623">
      <iconSet>
        <cfvo type="percent" val="0"/>
        <cfvo type="num" val="80"/>
        <cfvo type="num" val="90"/>
      </iconSet>
    </cfRule>
    <cfRule type="iconSet" priority="624">
      <iconSet>
        <cfvo type="percent" val="0"/>
        <cfvo type="percent" val="80"/>
        <cfvo type="percent" val="90"/>
      </iconSet>
    </cfRule>
    <cfRule type="iconSet" priority="625">
      <iconSet>
        <cfvo type="percent" val="0"/>
        <cfvo type="num" val="80"/>
        <cfvo type="num" val="90"/>
      </iconSet>
    </cfRule>
  </conditionalFormatting>
  <conditionalFormatting sqref="AG102">
    <cfRule type="iconSet" priority="611">
      <iconSet>
        <cfvo type="percent" val="0"/>
        <cfvo type="num" val="80"/>
        <cfvo type="num" val="90"/>
      </iconSet>
    </cfRule>
    <cfRule type="iconSet" priority="612">
      <iconSet>
        <cfvo type="percent" val="0"/>
        <cfvo type="percent" val="80"/>
        <cfvo type="percent" val="90"/>
      </iconSet>
    </cfRule>
    <cfRule type="iconSet" priority="613">
      <iconSet>
        <cfvo type="percent" val="0"/>
        <cfvo type="num" val="80"/>
        <cfvo type="num" val="90"/>
      </iconSet>
    </cfRule>
  </conditionalFormatting>
  <conditionalFormatting sqref="AG104">
    <cfRule type="iconSet" priority="607">
      <iconSet>
        <cfvo type="percent" val="0"/>
        <cfvo type="num" val="80"/>
        <cfvo type="num" val="90"/>
      </iconSet>
    </cfRule>
    <cfRule type="iconSet" priority="608">
      <iconSet>
        <cfvo type="percent" val="0"/>
        <cfvo type="percent" val="80"/>
        <cfvo type="percent" val="90"/>
      </iconSet>
    </cfRule>
    <cfRule type="iconSet" priority="609">
      <iconSet>
        <cfvo type="percent" val="0"/>
        <cfvo type="num" val="80"/>
        <cfvo type="num" val="90"/>
      </iconSet>
    </cfRule>
  </conditionalFormatting>
  <conditionalFormatting sqref="AG105">
    <cfRule type="iconSet" priority="603">
      <iconSet>
        <cfvo type="percent" val="0"/>
        <cfvo type="num" val="80"/>
        <cfvo type="num" val="90"/>
      </iconSet>
    </cfRule>
    <cfRule type="iconSet" priority="604">
      <iconSet>
        <cfvo type="percent" val="0"/>
        <cfvo type="percent" val="80"/>
        <cfvo type="percent" val="90"/>
      </iconSet>
    </cfRule>
    <cfRule type="iconSet" priority="605">
      <iconSet>
        <cfvo type="percent" val="0"/>
        <cfvo type="num" val="80"/>
        <cfvo type="num" val="90"/>
      </iconSet>
    </cfRule>
  </conditionalFormatting>
  <conditionalFormatting sqref="AG106">
    <cfRule type="iconSet" priority="599">
      <iconSet>
        <cfvo type="percent" val="0"/>
        <cfvo type="num" val="80"/>
        <cfvo type="num" val="90"/>
      </iconSet>
    </cfRule>
    <cfRule type="iconSet" priority="600">
      <iconSet>
        <cfvo type="percent" val="0"/>
        <cfvo type="percent" val="80"/>
        <cfvo type="percent" val="90"/>
      </iconSet>
    </cfRule>
    <cfRule type="iconSet" priority="601">
      <iconSet>
        <cfvo type="percent" val="0"/>
        <cfvo type="num" val="80"/>
        <cfvo type="num" val="90"/>
      </iconSet>
    </cfRule>
  </conditionalFormatting>
  <conditionalFormatting sqref="AG108">
    <cfRule type="iconSet" priority="591">
      <iconSet>
        <cfvo type="percent" val="0"/>
        <cfvo type="num" val="80"/>
        <cfvo type="num" val="90"/>
      </iconSet>
    </cfRule>
    <cfRule type="iconSet" priority="592">
      <iconSet>
        <cfvo type="percent" val="0"/>
        <cfvo type="percent" val="80"/>
        <cfvo type="percent" val="90"/>
      </iconSet>
    </cfRule>
    <cfRule type="iconSet" priority="593">
      <iconSet>
        <cfvo type="percent" val="0"/>
        <cfvo type="num" val="80"/>
        <cfvo type="num" val="90"/>
      </iconSet>
    </cfRule>
  </conditionalFormatting>
  <conditionalFormatting sqref="Z14:AF14 AH14:AK14">
    <cfRule type="iconSet" priority="1703">
      <iconSet>
        <cfvo type="percent" val="0"/>
        <cfvo type="num" val="80"/>
        <cfvo type="num" val="90"/>
      </iconSet>
    </cfRule>
    <cfRule type="iconSet" priority="1704">
      <iconSet>
        <cfvo type="percent" val="0"/>
        <cfvo type="percent" val="80"/>
        <cfvo type="percent" val="90"/>
      </iconSet>
    </cfRule>
    <cfRule type="iconSet" priority="1705">
      <iconSet>
        <cfvo type="percent" val="0"/>
        <cfvo type="num" val="80"/>
        <cfvo type="num" val="90"/>
      </iconSet>
    </cfRule>
  </conditionalFormatting>
  <conditionalFormatting sqref="Y16:AK16">
    <cfRule type="iconSet" priority="1709">
      <iconSet>
        <cfvo type="percent" val="0"/>
        <cfvo type="num" val="80"/>
        <cfvo type="num" val="90"/>
      </iconSet>
    </cfRule>
    <cfRule type="iconSet" priority="1710">
      <iconSet>
        <cfvo type="percent" val="0"/>
        <cfvo type="percent" val="80"/>
        <cfvo type="percent" val="90"/>
      </iconSet>
    </cfRule>
    <cfRule type="iconSet" priority="1711">
      <iconSet>
        <cfvo type="percent" val="0"/>
        <cfvo type="num" val="80"/>
        <cfvo type="num" val="90"/>
      </iconSet>
    </cfRule>
  </conditionalFormatting>
  <conditionalFormatting sqref="Y19:AK19">
    <cfRule type="iconSet" priority="1715">
      <iconSet>
        <cfvo type="percent" val="0"/>
        <cfvo type="num" val="80"/>
        <cfvo type="num" val="90"/>
      </iconSet>
    </cfRule>
    <cfRule type="iconSet" priority="1716">
      <iconSet>
        <cfvo type="percent" val="0"/>
        <cfvo type="percent" val="80"/>
        <cfvo type="percent" val="90"/>
      </iconSet>
    </cfRule>
    <cfRule type="iconSet" priority="1717">
      <iconSet>
        <cfvo type="percent" val="0"/>
        <cfvo type="num" val="80"/>
        <cfvo type="num" val="90"/>
      </iconSet>
    </cfRule>
  </conditionalFormatting>
  <conditionalFormatting sqref="Y21:AK21">
    <cfRule type="iconSet" priority="1721">
      <iconSet>
        <cfvo type="percent" val="0"/>
        <cfvo type="num" val="80"/>
        <cfvo type="num" val="90"/>
      </iconSet>
    </cfRule>
    <cfRule type="iconSet" priority="1722">
      <iconSet>
        <cfvo type="percent" val="0"/>
        <cfvo type="percent" val="80"/>
        <cfvo type="percent" val="90"/>
      </iconSet>
    </cfRule>
    <cfRule type="iconSet" priority="1723">
      <iconSet>
        <cfvo type="percent" val="0"/>
        <cfvo type="num" val="80"/>
        <cfvo type="num" val="90"/>
      </iconSet>
    </cfRule>
  </conditionalFormatting>
  <conditionalFormatting sqref="AF23:AK23">
    <cfRule type="iconSet" priority="1727">
      <iconSet>
        <cfvo type="percent" val="0"/>
        <cfvo type="num" val="80"/>
        <cfvo type="num" val="90"/>
      </iconSet>
    </cfRule>
    <cfRule type="iconSet" priority="1728">
      <iconSet>
        <cfvo type="percent" val="0"/>
        <cfvo type="percent" val="80"/>
        <cfvo type="percent" val="90"/>
      </iconSet>
    </cfRule>
    <cfRule type="iconSet" priority="1729">
      <iconSet>
        <cfvo type="percent" val="0"/>
        <cfvo type="num" val="80"/>
        <cfvo type="num" val="90"/>
      </iconSet>
    </cfRule>
  </conditionalFormatting>
  <conditionalFormatting sqref="Y25:AK25">
    <cfRule type="iconSet" priority="1736">
      <iconSet>
        <cfvo type="percent" val="0"/>
        <cfvo type="num" val="80"/>
        <cfvo type="num" val="90"/>
      </iconSet>
    </cfRule>
    <cfRule type="iconSet" priority="1737">
      <iconSet>
        <cfvo type="percent" val="0"/>
        <cfvo type="percent" val="80"/>
        <cfvo type="percent" val="90"/>
      </iconSet>
    </cfRule>
    <cfRule type="iconSet" priority="1738">
      <iconSet>
        <cfvo type="percent" val="0"/>
        <cfvo type="num" val="80"/>
        <cfvo type="num" val="90"/>
      </iconSet>
    </cfRule>
  </conditionalFormatting>
  <conditionalFormatting sqref="Y36:AF36 AH36:AK36">
    <cfRule type="iconSet" priority="1751">
      <iconSet>
        <cfvo type="percent" val="0"/>
        <cfvo type="num" val="80"/>
        <cfvo type="num" val="90"/>
      </iconSet>
    </cfRule>
    <cfRule type="iconSet" priority="1752">
      <iconSet>
        <cfvo type="percent" val="0"/>
        <cfvo type="percent" val="80"/>
        <cfvo type="percent" val="90"/>
      </iconSet>
    </cfRule>
    <cfRule type="iconSet" priority="1753">
      <iconSet>
        <cfvo type="percent" val="0"/>
        <cfvo type="num" val="80"/>
        <cfvo type="num" val="90"/>
      </iconSet>
    </cfRule>
  </conditionalFormatting>
  <conditionalFormatting sqref="Y38:AK38">
    <cfRule type="iconSet" priority="1757">
      <iconSet>
        <cfvo type="percent" val="0"/>
        <cfvo type="num" val="80"/>
        <cfvo type="num" val="90"/>
      </iconSet>
    </cfRule>
    <cfRule type="iconSet" priority="1758">
      <iconSet>
        <cfvo type="percent" val="0"/>
        <cfvo type="percent" val="80"/>
        <cfvo type="percent" val="90"/>
      </iconSet>
    </cfRule>
    <cfRule type="iconSet" priority="1759">
      <iconSet>
        <cfvo type="percent" val="0"/>
        <cfvo type="num" val="80"/>
        <cfvo type="num" val="90"/>
      </iconSet>
    </cfRule>
  </conditionalFormatting>
  <conditionalFormatting sqref="Y42:AK42">
    <cfRule type="iconSet" priority="1763">
      <iconSet>
        <cfvo type="percent" val="0"/>
        <cfvo type="num" val="80"/>
        <cfvo type="num" val="90"/>
      </iconSet>
    </cfRule>
    <cfRule type="iconSet" priority="1764">
      <iconSet>
        <cfvo type="percent" val="0"/>
        <cfvo type="percent" val="80"/>
        <cfvo type="percent" val="90"/>
      </iconSet>
    </cfRule>
    <cfRule type="iconSet" priority="1765">
      <iconSet>
        <cfvo type="percent" val="0"/>
        <cfvo type="num" val="80"/>
        <cfvo type="num" val="90"/>
      </iconSet>
    </cfRule>
  </conditionalFormatting>
  <conditionalFormatting sqref="Y45:AK45 Y86:AK86">
    <cfRule type="iconSet" priority="1769">
      <iconSet>
        <cfvo type="percent" val="0"/>
        <cfvo type="num" val="80"/>
        <cfvo type="num" val="90"/>
      </iconSet>
    </cfRule>
    <cfRule type="iconSet" priority="1770">
      <iconSet>
        <cfvo type="percent" val="0"/>
        <cfvo type="percent" val="80"/>
        <cfvo type="percent" val="90"/>
      </iconSet>
    </cfRule>
    <cfRule type="iconSet" priority="1771">
      <iconSet>
        <cfvo type="percent" val="0"/>
        <cfvo type="num" val="80"/>
        <cfvo type="num" val="90"/>
      </iconSet>
    </cfRule>
  </conditionalFormatting>
  <conditionalFormatting sqref="Y89:AK89">
    <cfRule type="iconSet" priority="1793">
      <iconSet>
        <cfvo type="percent" val="0"/>
        <cfvo type="num" val="80"/>
        <cfvo type="num" val="90"/>
      </iconSet>
    </cfRule>
    <cfRule type="iconSet" priority="1794">
      <iconSet>
        <cfvo type="percent" val="0"/>
        <cfvo type="percent" val="80"/>
        <cfvo type="percent" val="90"/>
      </iconSet>
    </cfRule>
    <cfRule type="iconSet" priority="1795">
      <iconSet>
        <cfvo type="percent" val="0"/>
        <cfvo type="num" val="80"/>
        <cfvo type="num" val="90"/>
      </iconSet>
    </cfRule>
  </conditionalFormatting>
  <conditionalFormatting sqref="AC62:AC64 AA62:AA64 Y62:Y64">
    <cfRule type="iconSet" priority="535">
      <iconSet>
        <cfvo type="percent" val="0"/>
        <cfvo type="num" val="80"/>
        <cfvo type="num" val="90"/>
      </iconSet>
    </cfRule>
    <cfRule type="iconSet" priority="536">
      <iconSet>
        <cfvo type="percent" val="0"/>
        <cfvo type="percent" val="80"/>
        <cfvo type="percent" val="90"/>
      </iconSet>
    </cfRule>
    <cfRule type="iconSet" priority="537">
      <iconSet>
        <cfvo type="percent" val="0"/>
        <cfvo type="num" val="80"/>
        <cfvo type="num" val="90"/>
      </iconSet>
    </cfRule>
  </conditionalFormatting>
  <conditionalFormatting sqref="AD62:AD64 AB62:AB64 Z62:Z64">
    <cfRule type="iconSet" priority="538">
      <iconSet>
        <cfvo type="percent" val="0"/>
        <cfvo type="num" val="80"/>
        <cfvo type="num" val="90"/>
      </iconSet>
    </cfRule>
    <cfRule type="iconSet" priority="539">
      <iconSet>
        <cfvo type="percent" val="0"/>
        <cfvo type="percent" val="80"/>
        <cfvo type="percent" val="90"/>
      </iconSet>
    </cfRule>
    <cfRule type="iconSet" priority="540">
      <iconSet>
        <cfvo type="percent" val="0"/>
        <cfvo type="num" val="80"/>
        <cfvo type="num" val="90"/>
      </iconSet>
    </cfRule>
  </conditionalFormatting>
  <conditionalFormatting sqref="Y72">
    <cfRule type="iconSet" priority="503">
      <iconSet>
        <cfvo type="percent" val="0"/>
        <cfvo type="num" val="80"/>
        <cfvo type="num" val="90"/>
      </iconSet>
    </cfRule>
    <cfRule type="iconSet" priority="504">
      <iconSet>
        <cfvo type="percent" val="0"/>
        <cfvo type="percent" val="80"/>
        <cfvo type="percent" val="90"/>
      </iconSet>
    </cfRule>
    <cfRule type="iconSet" priority="505">
      <iconSet>
        <cfvo type="percent" val="0"/>
        <cfvo type="num" val="80"/>
        <cfvo type="num" val="90"/>
      </iconSet>
    </cfRule>
  </conditionalFormatting>
  <conditionalFormatting sqref="Z72">
    <cfRule type="iconSet" priority="506">
      <iconSet>
        <cfvo type="percent" val="0"/>
        <cfvo type="num" val="80"/>
        <cfvo type="num" val="90"/>
      </iconSet>
    </cfRule>
    <cfRule type="iconSet" priority="507">
      <iconSet>
        <cfvo type="percent" val="0"/>
        <cfvo type="percent" val="80"/>
        <cfvo type="percent" val="90"/>
      </iconSet>
    </cfRule>
    <cfRule type="iconSet" priority="508">
      <iconSet>
        <cfvo type="percent" val="0"/>
        <cfvo type="num" val="80"/>
        <cfvo type="num" val="90"/>
      </iconSet>
    </cfRule>
  </conditionalFormatting>
  <conditionalFormatting sqref="AC66 AA66 Y66">
    <cfRule type="iconSet" priority="455">
      <iconSet>
        <cfvo type="percent" val="0"/>
        <cfvo type="num" val="80"/>
        <cfvo type="num" val="90"/>
      </iconSet>
    </cfRule>
    <cfRule type="iconSet" priority="456">
      <iconSet>
        <cfvo type="percent" val="0"/>
        <cfvo type="percent" val="80"/>
        <cfvo type="percent" val="90"/>
      </iconSet>
    </cfRule>
    <cfRule type="iconSet" priority="457">
      <iconSet>
        <cfvo type="percent" val="0"/>
        <cfvo type="num" val="80"/>
        <cfvo type="num" val="90"/>
      </iconSet>
    </cfRule>
  </conditionalFormatting>
  <conditionalFormatting sqref="AD66 AB66 Z66">
    <cfRule type="iconSet" priority="458">
      <iconSet>
        <cfvo type="percent" val="0"/>
        <cfvo type="num" val="80"/>
        <cfvo type="num" val="90"/>
      </iconSet>
    </cfRule>
    <cfRule type="iconSet" priority="459">
      <iconSet>
        <cfvo type="percent" val="0"/>
        <cfvo type="percent" val="80"/>
        <cfvo type="percent" val="90"/>
      </iconSet>
    </cfRule>
    <cfRule type="iconSet" priority="460">
      <iconSet>
        <cfvo type="percent" val="0"/>
        <cfvo type="num" val="80"/>
        <cfvo type="num" val="90"/>
      </iconSet>
    </cfRule>
  </conditionalFormatting>
  <conditionalFormatting sqref="AC68 AA68 Y68">
    <cfRule type="iconSet" priority="447">
      <iconSet>
        <cfvo type="percent" val="0"/>
        <cfvo type="num" val="80"/>
        <cfvo type="num" val="90"/>
      </iconSet>
    </cfRule>
    <cfRule type="iconSet" priority="448">
      <iconSet>
        <cfvo type="percent" val="0"/>
        <cfvo type="percent" val="80"/>
        <cfvo type="percent" val="90"/>
      </iconSet>
    </cfRule>
    <cfRule type="iconSet" priority="449">
      <iconSet>
        <cfvo type="percent" val="0"/>
        <cfvo type="num" val="80"/>
        <cfvo type="num" val="90"/>
      </iconSet>
    </cfRule>
  </conditionalFormatting>
  <conditionalFormatting sqref="AD68 AB68 Z68">
    <cfRule type="iconSet" priority="450">
      <iconSet>
        <cfvo type="percent" val="0"/>
        <cfvo type="num" val="80"/>
        <cfvo type="num" val="90"/>
      </iconSet>
    </cfRule>
    <cfRule type="iconSet" priority="451">
      <iconSet>
        <cfvo type="percent" val="0"/>
        <cfvo type="percent" val="80"/>
        <cfvo type="percent" val="90"/>
      </iconSet>
    </cfRule>
    <cfRule type="iconSet" priority="452">
      <iconSet>
        <cfvo type="percent" val="0"/>
        <cfvo type="num" val="80"/>
        <cfvo type="num" val="90"/>
      </iconSet>
    </cfRule>
  </conditionalFormatting>
  <conditionalFormatting sqref="AC70 AA70 Y70">
    <cfRule type="iconSet" priority="439">
      <iconSet>
        <cfvo type="percent" val="0"/>
        <cfvo type="num" val="80"/>
        <cfvo type="num" val="90"/>
      </iconSet>
    </cfRule>
    <cfRule type="iconSet" priority="440">
      <iconSet>
        <cfvo type="percent" val="0"/>
        <cfvo type="percent" val="80"/>
        <cfvo type="percent" val="90"/>
      </iconSet>
    </cfRule>
    <cfRule type="iconSet" priority="441">
      <iconSet>
        <cfvo type="percent" val="0"/>
        <cfvo type="num" val="80"/>
        <cfvo type="num" val="90"/>
      </iconSet>
    </cfRule>
  </conditionalFormatting>
  <conditionalFormatting sqref="AD70 AB70 Z70">
    <cfRule type="iconSet" priority="442">
      <iconSet>
        <cfvo type="percent" val="0"/>
        <cfvo type="num" val="80"/>
        <cfvo type="num" val="90"/>
      </iconSet>
    </cfRule>
    <cfRule type="iconSet" priority="443">
      <iconSet>
        <cfvo type="percent" val="0"/>
        <cfvo type="percent" val="80"/>
        <cfvo type="percent" val="90"/>
      </iconSet>
    </cfRule>
    <cfRule type="iconSet" priority="444">
      <iconSet>
        <cfvo type="percent" val="0"/>
        <cfvo type="num" val="80"/>
        <cfvo type="num" val="90"/>
      </iconSet>
    </cfRule>
  </conditionalFormatting>
  <conditionalFormatting sqref="AA72 AC72 AE72">
    <cfRule type="iconSet" priority="431">
      <iconSet>
        <cfvo type="percent" val="0"/>
        <cfvo type="num" val="80"/>
        <cfvo type="num" val="90"/>
      </iconSet>
    </cfRule>
    <cfRule type="iconSet" priority="432">
      <iconSet>
        <cfvo type="percent" val="0"/>
        <cfvo type="percent" val="80"/>
        <cfvo type="percent" val="90"/>
      </iconSet>
    </cfRule>
    <cfRule type="iconSet" priority="433">
      <iconSet>
        <cfvo type="percent" val="0"/>
        <cfvo type="num" val="80"/>
        <cfvo type="num" val="90"/>
      </iconSet>
    </cfRule>
  </conditionalFormatting>
  <conditionalFormatting sqref="AB72 AD72 AF72">
    <cfRule type="iconSet" priority="434">
      <iconSet>
        <cfvo type="percent" val="0"/>
        <cfvo type="num" val="80"/>
        <cfvo type="num" val="90"/>
      </iconSet>
    </cfRule>
    <cfRule type="iconSet" priority="435">
      <iconSet>
        <cfvo type="percent" val="0"/>
        <cfvo type="percent" val="80"/>
        <cfvo type="percent" val="90"/>
      </iconSet>
    </cfRule>
    <cfRule type="iconSet" priority="436">
      <iconSet>
        <cfvo type="percent" val="0"/>
        <cfvo type="num" val="80"/>
        <cfvo type="num" val="90"/>
      </iconSet>
    </cfRule>
  </conditionalFormatting>
  <conditionalFormatting sqref="AC75 AA75 Y75">
    <cfRule type="iconSet" priority="423">
      <iconSet>
        <cfvo type="percent" val="0"/>
        <cfvo type="num" val="80"/>
        <cfvo type="num" val="90"/>
      </iconSet>
    </cfRule>
    <cfRule type="iconSet" priority="424">
      <iconSet>
        <cfvo type="percent" val="0"/>
        <cfvo type="percent" val="80"/>
        <cfvo type="percent" val="90"/>
      </iconSet>
    </cfRule>
    <cfRule type="iconSet" priority="425">
      <iconSet>
        <cfvo type="percent" val="0"/>
        <cfvo type="num" val="80"/>
        <cfvo type="num" val="90"/>
      </iconSet>
    </cfRule>
  </conditionalFormatting>
  <conditionalFormatting sqref="AD75 AB75 Z75">
    <cfRule type="iconSet" priority="426">
      <iconSet>
        <cfvo type="percent" val="0"/>
        <cfvo type="num" val="80"/>
        <cfvo type="num" val="90"/>
      </iconSet>
    </cfRule>
    <cfRule type="iconSet" priority="427">
      <iconSet>
        <cfvo type="percent" val="0"/>
        <cfvo type="percent" val="80"/>
        <cfvo type="percent" val="90"/>
      </iconSet>
    </cfRule>
    <cfRule type="iconSet" priority="428">
      <iconSet>
        <cfvo type="percent" val="0"/>
        <cfvo type="num" val="80"/>
        <cfvo type="num" val="90"/>
      </iconSet>
    </cfRule>
  </conditionalFormatting>
  <conditionalFormatting sqref="AC77 AC79 AA77 AA79 Y77 Y79">
    <cfRule type="iconSet" priority="415">
      <iconSet>
        <cfvo type="percent" val="0"/>
        <cfvo type="num" val="80"/>
        <cfvo type="num" val="90"/>
      </iconSet>
    </cfRule>
    <cfRule type="iconSet" priority="416">
      <iconSet>
        <cfvo type="percent" val="0"/>
        <cfvo type="percent" val="80"/>
        <cfvo type="percent" val="90"/>
      </iconSet>
    </cfRule>
    <cfRule type="iconSet" priority="417">
      <iconSet>
        <cfvo type="percent" val="0"/>
        <cfvo type="num" val="80"/>
        <cfvo type="num" val="90"/>
      </iconSet>
    </cfRule>
  </conditionalFormatting>
  <conditionalFormatting sqref="AD77 AD79 AB77 AB79 Z77 Z79">
    <cfRule type="iconSet" priority="418">
      <iconSet>
        <cfvo type="percent" val="0"/>
        <cfvo type="num" val="80"/>
        <cfvo type="num" val="90"/>
      </iconSet>
    </cfRule>
    <cfRule type="iconSet" priority="419">
      <iconSet>
        <cfvo type="percent" val="0"/>
        <cfvo type="percent" val="80"/>
        <cfvo type="percent" val="90"/>
      </iconSet>
    </cfRule>
    <cfRule type="iconSet" priority="420">
      <iconSet>
        <cfvo type="percent" val="0"/>
        <cfvo type="num" val="80"/>
        <cfvo type="num" val="90"/>
      </iconSet>
    </cfRule>
  </conditionalFormatting>
  <conditionalFormatting sqref="Y81">
    <cfRule type="iconSet" priority="407">
      <iconSet>
        <cfvo type="percent" val="0"/>
        <cfvo type="num" val="80"/>
        <cfvo type="num" val="90"/>
      </iconSet>
    </cfRule>
    <cfRule type="iconSet" priority="408">
      <iconSet>
        <cfvo type="percent" val="0"/>
        <cfvo type="percent" val="80"/>
        <cfvo type="percent" val="90"/>
      </iconSet>
    </cfRule>
    <cfRule type="iconSet" priority="409">
      <iconSet>
        <cfvo type="percent" val="0"/>
        <cfvo type="num" val="80"/>
        <cfvo type="num" val="90"/>
      </iconSet>
    </cfRule>
  </conditionalFormatting>
  <conditionalFormatting sqref="Z81">
    <cfRule type="iconSet" priority="410">
      <iconSet>
        <cfvo type="percent" val="0"/>
        <cfvo type="num" val="80"/>
        <cfvo type="num" val="90"/>
      </iconSet>
    </cfRule>
    <cfRule type="iconSet" priority="411">
      <iconSet>
        <cfvo type="percent" val="0"/>
        <cfvo type="percent" val="80"/>
        <cfvo type="percent" val="90"/>
      </iconSet>
    </cfRule>
    <cfRule type="iconSet" priority="412">
      <iconSet>
        <cfvo type="percent" val="0"/>
        <cfvo type="num" val="80"/>
        <cfvo type="num" val="90"/>
      </iconSet>
    </cfRule>
  </conditionalFormatting>
  <conditionalFormatting sqref="AA81 AC81 AE81">
    <cfRule type="iconSet" priority="399">
      <iconSet>
        <cfvo type="percent" val="0"/>
        <cfvo type="num" val="80"/>
        <cfvo type="num" val="90"/>
      </iconSet>
    </cfRule>
    <cfRule type="iconSet" priority="400">
      <iconSet>
        <cfvo type="percent" val="0"/>
        <cfvo type="percent" val="80"/>
        <cfvo type="percent" val="90"/>
      </iconSet>
    </cfRule>
    <cfRule type="iconSet" priority="401">
      <iconSet>
        <cfvo type="percent" val="0"/>
        <cfvo type="num" val="80"/>
        <cfvo type="num" val="90"/>
      </iconSet>
    </cfRule>
  </conditionalFormatting>
  <conditionalFormatting sqref="AB81 AD81">
    <cfRule type="iconSet" priority="402">
      <iconSet>
        <cfvo type="percent" val="0"/>
        <cfvo type="num" val="80"/>
        <cfvo type="num" val="90"/>
      </iconSet>
    </cfRule>
    <cfRule type="iconSet" priority="403">
      <iconSet>
        <cfvo type="percent" val="0"/>
        <cfvo type="percent" val="80"/>
        <cfvo type="percent" val="90"/>
      </iconSet>
    </cfRule>
    <cfRule type="iconSet" priority="404">
      <iconSet>
        <cfvo type="percent" val="0"/>
        <cfvo type="num" val="80"/>
        <cfvo type="num" val="90"/>
      </iconSet>
    </cfRule>
  </conditionalFormatting>
  <conditionalFormatting sqref="AC84 AA84 Y84">
    <cfRule type="iconSet" priority="391">
      <iconSet>
        <cfvo type="percent" val="0"/>
        <cfvo type="num" val="80"/>
        <cfvo type="num" val="90"/>
      </iconSet>
    </cfRule>
    <cfRule type="iconSet" priority="392">
      <iconSet>
        <cfvo type="percent" val="0"/>
        <cfvo type="percent" val="80"/>
        <cfvo type="percent" val="90"/>
      </iconSet>
    </cfRule>
    <cfRule type="iconSet" priority="393">
      <iconSet>
        <cfvo type="percent" val="0"/>
        <cfvo type="num" val="80"/>
        <cfvo type="num" val="90"/>
      </iconSet>
    </cfRule>
  </conditionalFormatting>
  <conditionalFormatting sqref="AD84 AB84 Z84">
    <cfRule type="iconSet" priority="394">
      <iconSet>
        <cfvo type="percent" val="0"/>
        <cfvo type="num" val="80"/>
        <cfvo type="num" val="90"/>
      </iconSet>
    </cfRule>
    <cfRule type="iconSet" priority="395">
      <iconSet>
        <cfvo type="percent" val="0"/>
        <cfvo type="percent" val="80"/>
        <cfvo type="percent" val="90"/>
      </iconSet>
    </cfRule>
    <cfRule type="iconSet" priority="396">
      <iconSet>
        <cfvo type="percent" val="0"/>
        <cfvo type="num" val="80"/>
        <cfvo type="num" val="90"/>
      </iconSet>
    </cfRule>
  </conditionalFormatting>
  <conditionalFormatting sqref="AC91 AA91 Y91">
    <cfRule type="iconSet" priority="375">
      <iconSet>
        <cfvo type="percent" val="0"/>
        <cfvo type="num" val="80"/>
        <cfvo type="num" val="90"/>
      </iconSet>
    </cfRule>
    <cfRule type="iconSet" priority="376">
      <iconSet>
        <cfvo type="percent" val="0"/>
        <cfvo type="percent" val="80"/>
        <cfvo type="percent" val="90"/>
      </iconSet>
    </cfRule>
    <cfRule type="iconSet" priority="377">
      <iconSet>
        <cfvo type="percent" val="0"/>
        <cfvo type="num" val="80"/>
        <cfvo type="num" val="90"/>
      </iconSet>
    </cfRule>
  </conditionalFormatting>
  <conditionalFormatting sqref="AD91 AB91">
    <cfRule type="iconSet" priority="378">
      <iconSet>
        <cfvo type="percent" val="0"/>
        <cfvo type="num" val="80"/>
        <cfvo type="num" val="90"/>
      </iconSet>
    </cfRule>
    <cfRule type="iconSet" priority="379">
      <iconSet>
        <cfvo type="percent" val="0"/>
        <cfvo type="percent" val="80"/>
        <cfvo type="percent" val="90"/>
      </iconSet>
    </cfRule>
    <cfRule type="iconSet" priority="380">
      <iconSet>
        <cfvo type="percent" val="0"/>
        <cfvo type="num" val="80"/>
        <cfvo type="num" val="90"/>
      </iconSet>
    </cfRule>
  </conditionalFormatting>
  <conditionalFormatting sqref="AC92 AA92 Y92">
    <cfRule type="iconSet" priority="359">
      <iconSet>
        <cfvo type="percent" val="0"/>
        <cfvo type="num" val="80"/>
        <cfvo type="num" val="90"/>
      </iconSet>
    </cfRule>
    <cfRule type="iconSet" priority="360">
      <iconSet>
        <cfvo type="percent" val="0"/>
        <cfvo type="percent" val="80"/>
        <cfvo type="percent" val="90"/>
      </iconSet>
    </cfRule>
    <cfRule type="iconSet" priority="361">
      <iconSet>
        <cfvo type="percent" val="0"/>
        <cfvo type="num" val="80"/>
        <cfvo type="num" val="90"/>
      </iconSet>
    </cfRule>
  </conditionalFormatting>
  <conditionalFormatting sqref="AD92 AB92 Z92">
    <cfRule type="iconSet" priority="362">
      <iconSet>
        <cfvo type="percent" val="0"/>
        <cfvo type="num" val="80"/>
        <cfvo type="num" val="90"/>
      </iconSet>
    </cfRule>
    <cfRule type="iconSet" priority="363">
      <iconSet>
        <cfvo type="percent" val="0"/>
        <cfvo type="percent" val="80"/>
        <cfvo type="percent" val="90"/>
      </iconSet>
    </cfRule>
    <cfRule type="iconSet" priority="364">
      <iconSet>
        <cfvo type="percent" val="0"/>
        <cfvo type="num" val="80"/>
        <cfvo type="num" val="90"/>
      </iconSet>
    </cfRule>
  </conditionalFormatting>
  <conditionalFormatting sqref="AC94 AA94 Y94">
    <cfRule type="iconSet" priority="351">
      <iconSet>
        <cfvo type="percent" val="0"/>
        <cfvo type="num" val="80"/>
        <cfvo type="num" val="90"/>
      </iconSet>
    </cfRule>
    <cfRule type="iconSet" priority="352">
      <iconSet>
        <cfvo type="percent" val="0"/>
        <cfvo type="percent" val="80"/>
        <cfvo type="percent" val="90"/>
      </iconSet>
    </cfRule>
    <cfRule type="iconSet" priority="353">
      <iconSet>
        <cfvo type="percent" val="0"/>
        <cfvo type="num" val="80"/>
        <cfvo type="num" val="90"/>
      </iconSet>
    </cfRule>
  </conditionalFormatting>
  <conditionalFormatting sqref="AD94 AB94 Z94">
    <cfRule type="iconSet" priority="354">
      <iconSet>
        <cfvo type="percent" val="0"/>
        <cfvo type="num" val="80"/>
        <cfvo type="num" val="90"/>
      </iconSet>
    </cfRule>
    <cfRule type="iconSet" priority="355">
      <iconSet>
        <cfvo type="percent" val="0"/>
        <cfvo type="percent" val="80"/>
        <cfvo type="percent" val="90"/>
      </iconSet>
    </cfRule>
    <cfRule type="iconSet" priority="356">
      <iconSet>
        <cfvo type="percent" val="0"/>
        <cfvo type="num" val="80"/>
        <cfvo type="num" val="90"/>
      </iconSet>
    </cfRule>
  </conditionalFormatting>
  <conditionalFormatting sqref="AC96 AA96 Y96">
    <cfRule type="iconSet" priority="343">
      <iconSet>
        <cfvo type="percent" val="0"/>
        <cfvo type="num" val="80"/>
        <cfvo type="num" val="90"/>
      </iconSet>
    </cfRule>
    <cfRule type="iconSet" priority="344">
      <iconSet>
        <cfvo type="percent" val="0"/>
        <cfvo type="percent" val="80"/>
        <cfvo type="percent" val="90"/>
      </iconSet>
    </cfRule>
    <cfRule type="iconSet" priority="345">
      <iconSet>
        <cfvo type="percent" val="0"/>
        <cfvo type="num" val="80"/>
        <cfvo type="num" val="90"/>
      </iconSet>
    </cfRule>
  </conditionalFormatting>
  <conditionalFormatting sqref="AD96 AB96 Z96">
    <cfRule type="iconSet" priority="346">
      <iconSet>
        <cfvo type="percent" val="0"/>
        <cfvo type="num" val="80"/>
        <cfvo type="num" val="90"/>
      </iconSet>
    </cfRule>
    <cfRule type="iconSet" priority="347">
      <iconSet>
        <cfvo type="percent" val="0"/>
        <cfvo type="percent" val="80"/>
        <cfvo type="percent" val="90"/>
      </iconSet>
    </cfRule>
    <cfRule type="iconSet" priority="348">
      <iconSet>
        <cfvo type="percent" val="0"/>
        <cfvo type="num" val="80"/>
        <cfvo type="num" val="90"/>
      </iconSet>
    </cfRule>
  </conditionalFormatting>
  <conditionalFormatting sqref="Q118 U118">
    <cfRule type="iconSet" priority="327">
      <iconSet reverse="1">
        <cfvo type="percent" val="0"/>
        <cfvo type="num" val="80"/>
        <cfvo type="num" val="90"/>
      </iconSet>
    </cfRule>
    <cfRule type="iconSet" priority="328">
      <iconSet>
        <cfvo type="percent" val="0"/>
        <cfvo type="percent" val="80"/>
        <cfvo type="percent" val="90"/>
      </iconSet>
    </cfRule>
    <cfRule type="iconSet" priority="329">
      <iconSet>
        <cfvo type="percent" val="0"/>
        <cfvo type="num" val="80"/>
        <cfvo type="num" val="90"/>
      </iconSet>
    </cfRule>
  </conditionalFormatting>
  <conditionalFormatting sqref="Y118:Y120 AA118:AF120">
    <cfRule type="iconSet" priority="319">
      <iconSet>
        <cfvo type="percent" val="0"/>
        <cfvo type="num" val="80"/>
        <cfvo type="num" val="90"/>
      </iconSet>
    </cfRule>
    <cfRule type="iconSet" priority="320">
      <iconSet>
        <cfvo type="percent" val="0"/>
        <cfvo type="percent" val="80"/>
        <cfvo type="percent" val="90"/>
      </iconSet>
    </cfRule>
    <cfRule type="iconSet" priority="321">
      <iconSet>
        <cfvo type="percent" val="0"/>
        <cfvo type="num" val="80"/>
        <cfvo type="num" val="90"/>
      </iconSet>
    </cfRule>
  </conditionalFormatting>
  <conditionalFormatting sqref="AG118:AG120">
    <cfRule type="iconSet" priority="311">
      <iconSet>
        <cfvo type="percent" val="0"/>
        <cfvo type="num" val="80"/>
        <cfvo type="num" val="90"/>
      </iconSet>
    </cfRule>
    <cfRule type="iconSet" priority="312">
      <iconSet>
        <cfvo type="percent" val="0"/>
        <cfvo type="percent" val="80"/>
        <cfvo type="percent" val="90"/>
      </iconSet>
    </cfRule>
    <cfRule type="iconSet" priority="313">
      <iconSet>
        <cfvo type="percent" val="0"/>
        <cfvo type="num" val="80"/>
        <cfvo type="num" val="90"/>
      </iconSet>
    </cfRule>
  </conditionalFormatting>
  <conditionalFormatting sqref="Z118">
    <cfRule type="iconSet" priority="307">
      <iconSet>
        <cfvo type="percent" val="0"/>
        <cfvo type="num" val="80"/>
        <cfvo type="num" val="90"/>
      </iconSet>
    </cfRule>
    <cfRule type="iconSet" priority="308">
      <iconSet>
        <cfvo type="percent" val="0"/>
        <cfvo type="percent" val="80"/>
        <cfvo type="percent" val="90"/>
      </iconSet>
    </cfRule>
    <cfRule type="iconSet" priority="309">
      <iconSet>
        <cfvo type="percent" val="0"/>
        <cfvo type="num" val="80"/>
        <cfvo type="num" val="90"/>
      </iconSet>
    </cfRule>
  </conditionalFormatting>
  <conditionalFormatting sqref="Q119:Q120 U119:U120">
    <cfRule type="iconSet" priority="299">
      <iconSet reverse="1">
        <cfvo type="percent" val="0"/>
        <cfvo type="num" val="80"/>
        <cfvo type="num" val="90"/>
      </iconSet>
    </cfRule>
    <cfRule type="iconSet" priority="300">
      <iconSet>
        <cfvo type="percent" val="0"/>
        <cfvo type="percent" val="80"/>
        <cfvo type="percent" val="90"/>
      </iconSet>
    </cfRule>
    <cfRule type="iconSet" priority="301">
      <iconSet>
        <cfvo type="percent" val="0"/>
        <cfvo type="num" val="80"/>
        <cfvo type="num" val="90"/>
      </iconSet>
    </cfRule>
  </conditionalFormatting>
  <conditionalFormatting sqref="AC116 AA116 Y116">
    <cfRule type="iconSet" priority="2098">
      <iconSet>
        <cfvo type="percent" val="0"/>
        <cfvo type="num" val="80"/>
        <cfvo type="num" val="90"/>
      </iconSet>
    </cfRule>
    <cfRule type="iconSet" priority="2099">
      <iconSet>
        <cfvo type="percent" val="0"/>
        <cfvo type="percent" val="80"/>
        <cfvo type="percent" val="90"/>
      </iconSet>
    </cfRule>
    <cfRule type="iconSet" priority="2100">
      <iconSet>
        <cfvo type="percent" val="0"/>
        <cfvo type="num" val="80"/>
        <cfvo type="num" val="90"/>
      </iconSet>
    </cfRule>
  </conditionalFormatting>
  <conditionalFormatting sqref="AD116 AB116 Z116">
    <cfRule type="iconSet" priority="2116">
      <iconSet>
        <cfvo type="percent" val="0"/>
        <cfvo type="num" val="80"/>
        <cfvo type="num" val="90"/>
      </iconSet>
    </cfRule>
    <cfRule type="iconSet" priority="2117">
      <iconSet>
        <cfvo type="percent" val="0"/>
        <cfvo type="percent" val="80"/>
        <cfvo type="percent" val="90"/>
      </iconSet>
    </cfRule>
    <cfRule type="iconSet" priority="2118">
      <iconSet>
        <cfvo type="percent" val="0"/>
        <cfvo type="num" val="80"/>
        <cfvo type="num" val="90"/>
      </iconSet>
    </cfRule>
  </conditionalFormatting>
  <conditionalFormatting sqref="AC111 AA111">
    <cfRule type="iconSet" priority="280">
      <iconSet>
        <cfvo type="percent" val="0"/>
        <cfvo type="num" val="80"/>
        <cfvo type="num" val="90"/>
      </iconSet>
    </cfRule>
    <cfRule type="iconSet" priority="281">
      <iconSet>
        <cfvo type="percent" val="0"/>
        <cfvo type="percent" val="80"/>
        <cfvo type="percent" val="90"/>
      </iconSet>
    </cfRule>
    <cfRule type="iconSet" priority="282">
      <iconSet>
        <cfvo type="percent" val="0"/>
        <cfvo type="num" val="80"/>
        <cfvo type="num" val="90"/>
      </iconSet>
    </cfRule>
  </conditionalFormatting>
  <conditionalFormatting sqref="AD111 AB111">
    <cfRule type="iconSet" priority="283">
      <iconSet>
        <cfvo type="percent" val="0"/>
        <cfvo type="num" val="80"/>
        <cfvo type="num" val="90"/>
      </iconSet>
    </cfRule>
    <cfRule type="iconSet" priority="284">
      <iconSet>
        <cfvo type="percent" val="0"/>
        <cfvo type="percent" val="80"/>
        <cfvo type="percent" val="90"/>
      </iconSet>
    </cfRule>
    <cfRule type="iconSet" priority="285">
      <iconSet>
        <cfvo type="percent" val="0"/>
        <cfvo type="num" val="80"/>
        <cfvo type="num" val="90"/>
      </iconSet>
    </cfRule>
  </conditionalFormatting>
  <conditionalFormatting sqref="AG103">
    <cfRule type="iconSet" priority="183">
      <iconSet>
        <cfvo type="percent" val="0"/>
        <cfvo type="num" val="80"/>
        <cfvo type="num" val="90"/>
      </iconSet>
    </cfRule>
    <cfRule type="iconSet" priority="184">
      <iconSet>
        <cfvo type="percent" val="0"/>
        <cfvo type="percent" val="80"/>
        <cfvo type="percent" val="90"/>
      </iconSet>
    </cfRule>
    <cfRule type="iconSet" priority="185">
      <iconSet>
        <cfvo type="percent" val="0"/>
        <cfvo type="num" val="80"/>
        <cfvo type="num" val="90"/>
      </iconSet>
    </cfRule>
  </conditionalFormatting>
  <conditionalFormatting sqref="AG107">
    <cfRule type="iconSet" priority="179">
      <iconSet>
        <cfvo type="percent" val="0"/>
        <cfvo type="num" val="80"/>
        <cfvo type="num" val="90"/>
      </iconSet>
    </cfRule>
    <cfRule type="iconSet" priority="180">
      <iconSet>
        <cfvo type="percent" val="0"/>
        <cfvo type="percent" val="80"/>
        <cfvo type="percent" val="90"/>
      </iconSet>
    </cfRule>
    <cfRule type="iconSet" priority="181">
      <iconSet>
        <cfvo type="percent" val="0"/>
        <cfvo type="num" val="80"/>
        <cfvo type="num" val="90"/>
      </iconSet>
    </cfRule>
  </conditionalFormatting>
  <conditionalFormatting sqref="AG109">
    <cfRule type="iconSet" priority="175">
      <iconSet>
        <cfvo type="percent" val="0"/>
        <cfvo type="num" val="80"/>
        <cfvo type="num" val="90"/>
      </iconSet>
    </cfRule>
    <cfRule type="iconSet" priority="176">
      <iconSet>
        <cfvo type="percent" val="0"/>
        <cfvo type="percent" val="80"/>
        <cfvo type="percent" val="90"/>
      </iconSet>
    </cfRule>
    <cfRule type="iconSet" priority="177">
      <iconSet>
        <cfvo type="percent" val="0"/>
        <cfvo type="num" val="80"/>
        <cfvo type="num" val="90"/>
      </iconSet>
    </cfRule>
  </conditionalFormatting>
  <conditionalFormatting sqref="M29:AF30">
    <cfRule type="iconSet" priority="174">
      <iconSet>
        <cfvo type="percent" val="0"/>
        <cfvo type="num" val="80"/>
        <cfvo type="num" val="90"/>
      </iconSet>
    </cfRule>
  </conditionalFormatting>
  <conditionalFormatting sqref="M33:AF33">
    <cfRule type="iconSet" priority="173">
      <iconSet reverse="1">
        <cfvo type="percent" val="0"/>
        <cfvo type="num" val="5" gte="0"/>
        <cfvo type="num" val="15" gte="0"/>
      </iconSet>
    </cfRule>
  </conditionalFormatting>
  <conditionalFormatting sqref="M87:AF87">
    <cfRule type="iconSet" priority="172">
      <iconSet>
        <cfvo type="percent" val="0"/>
        <cfvo type="num" val="80"/>
        <cfvo type="num" val="90"/>
      </iconSet>
    </cfRule>
  </conditionalFormatting>
  <conditionalFormatting sqref="M88:AF88">
    <cfRule type="iconSet" priority="171">
      <iconSet>
        <cfvo type="percent" val="0"/>
        <cfvo type="num" val="80"/>
        <cfvo type="num" val="90"/>
      </iconSet>
    </cfRule>
  </conditionalFormatting>
  <conditionalFormatting sqref="M97:AF97">
    <cfRule type="iconSet" priority="170">
      <iconSet>
        <cfvo type="percent" val="0"/>
        <cfvo type="num" val="70" gte="0"/>
        <cfvo type="num" val="90"/>
      </iconSet>
    </cfRule>
  </conditionalFormatting>
  <conditionalFormatting sqref="M98:AF98">
    <cfRule type="iconSet" priority="169">
      <iconSet>
        <cfvo type="percent" val="0"/>
        <cfvo type="num" val="70" gte="0"/>
        <cfvo type="num" val="90"/>
      </iconSet>
    </cfRule>
  </conditionalFormatting>
  <conditionalFormatting sqref="M99:AF99">
    <cfRule type="iconSet" priority="168">
      <iconSet>
        <cfvo type="percent" val="0"/>
        <cfvo type="num" val="0" gte="0"/>
        <cfvo type="num" val="2" gte="0"/>
      </iconSet>
    </cfRule>
  </conditionalFormatting>
  <conditionalFormatting sqref="M100:AF100">
    <cfRule type="iconSet" priority="167">
      <iconSet>
        <cfvo type="percent" val="0"/>
        <cfvo type="num" val="0" gte="0"/>
        <cfvo type="num" val="2" gte="0"/>
      </iconSet>
    </cfRule>
  </conditionalFormatting>
  <conditionalFormatting sqref="M101:AF101">
    <cfRule type="iconSet" priority="166">
      <iconSet>
        <cfvo type="percent" val="0"/>
        <cfvo type="num" val="95"/>
        <cfvo type="num" val="100"/>
      </iconSet>
    </cfRule>
  </conditionalFormatting>
  <conditionalFormatting sqref="M102:AF102">
    <cfRule type="iconSet" priority="165">
      <iconSet>
        <cfvo type="percent" val="0"/>
        <cfvo type="num" val="95"/>
        <cfvo type="num" val="100"/>
      </iconSet>
    </cfRule>
  </conditionalFormatting>
  <conditionalFormatting sqref="M104:AF104">
    <cfRule type="iconSet" priority="164">
      <iconSet>
        <cfvo type="percent" val="0"/>
        <cfvo type="num" val="60"/>
        <cfvo type="num" val="80"/>
      </iconSet>
    </cfRule>
  </conditionalFormatting>
  <conditionalFormatting sqref="M105:AF105">
    <cfRule type="iconSet" priority="163">
      <iconSet>
        <cfvo type="percent" val="0"/>
        <cfvo type="num" val="60"/>
        <cfvo type="num" val="80"/>
      </iconSet>
    </cfRule>
  </conditionalFormatting>
  <conditionalFormatting sqref="M106:AF106">
    <cfRule type="iconSet" priority="162">
      <iconSet>
        <cfvo type="percent" val="0"/>
        <cfvo type="num" val="60"/>
        <cfvo type="num" val="85" gte="0"/>
      </iconSet>
    </cfRule>
  </conditionalFormatting>
  <conditionalFormatting sqref="M108:AF108">
    <cfRule type="iconSet" priority="161">
      <iconSet reverse="1">
        <cfvo type="percent" val="0"/>
        <cfvo type="num" val="1"/>
        <cfvo type="num" val="5" gte="0"/>
      </iconSet>
    </cfRule>
  </conditionalFormatting>
  <conditionalFormatting sqref="M110:O110">
    <cfRule type="iconSet" priority="50">
      <iconSet>
        <cfvo type="percent" val="0"/>
        <cfvo type="num" val="0"/>
        <cfvo type="num" val="10"/>
      </iconSet>
    </cfRule>
    <cfRule type="iconSet" priority="160">
      <iconSet>
        <cfvo type="percent" val="0"/>
        <cfvo type="num" val="60"/>
        <cfvo type="num" val="80"/>
      </iconSet>
    </cfRule>
  </conditionalFormatting>
  <conditionalFormatting sqref="Y110">
    <cfRule type="iconSet" priority="49">
      <iconSet>
        <cfvo type="percent" val="0"/>
        <cfvo type="num" val="0"/>
        <cfvo type="num" val="10"/>
      </iconSet>
    </cfRule>
    <cfRule type="iconSet" priority="159">
      <iconSet reverse="1">
        <cfvo type="percent" val="0"/>
        <cfvo type="num" val="1"/>
        <cfvo type="num" val="5" gte="0"/>
      </iconSet>
    </cfRule>
  </conditionalFormatting>
  <conditionalFormatting sqref="Z110">
    <cfRule type="iconSet" priority="158">
      <iconSet>
        <cfvo type="percent" val="0"/>
        <cfvo type="num" val="60"/>
        <cfvo type="num" val="85" gte="0"/>
      </iconSet>
    </cfRule>
  </conditionalFormatting>
  <conditionalFormatting sqref="AE110">
    <cfRule type="iconSet" priority="48">
      <iconSet>
        <cfvo type="percent" val="0"/>
        <cfvo type="num" val="0"/>
        <cfvo type="num" val="10"/>
      </iconSet>
    </cfRule>
    <cfRule type="iconSet" priority="157">
      <iconSet reverse="1">
        <cfvo type="percent" val="0"/>
        <cfvo type="num" val="1"/>
        <cfvo type="num" val="5" gte="0"/>
      </iconSet>
    </cfRule>
  </conditionalFormatting>
  <conditionalFormatting sqref="AF110">
    <cfRule type="iconSet" priority="156">
      <iconSet>
        <cfvo type="percent" val="0"/>
        <cfvo type="num" val="60"/>
        <cfvo type="num" val="85" gte="0"/>
      </iconSet>
    </cfRule>
  </conditionalFormatting>
  <conditionalFormatting sqref="M111:O111">
    <cfRule type="iconSet" priority="155">
      <iconSet>
        <cfvo type="percent" val="0"/>
        <cfvo type="num" val="60"/>
        <cfvo type="num" val="80"/>
      </iconSet>
    </cfRule>
  </conditionalFormatting>
  <conditionalFormatting sqref="Z111">
    <cfRule type="iconSet" priority="153">
      <iconSet>
        <cfvo type="percent" val="0"/>
        <cfvo type="num" val="60"/>
        <cfvo type="num" val="85" gte="0"/>
      </iconSet>
    </cfRule>
  </conditionalFormatting>
  <conditionalFormatting sqref="Y111">
    <cfRule type="iconSet" priority="152">
      <iconSet>
        <cfvo type="percent" val="0"/>
        <cfvo type="num" val="60"/>
        <cfvo type="num" val="80"/>
      </iconSet>
    </cfRule>
  </conditionalFormatting>
  <conditionalFormatting sqref="AF111">
    <cfRule type="iconSet" priority="150">
      <iconSet>
        <cfvo type="percent" val="0"/>
        <cfvo type="num" val="60"/>
        <cfvo type="num" val="85" gte="0"/>
      </iconSet>
    </cfRule>
  </conditionalFormatting>
  <conditionalFormatting sqref="AE111">
    <cfRule type="iconSet" priority="149">
      <iconSet>
        <cfvo type="percent" val="0"/>
        <cfvo type="num" val="60"/>
        <cfvo type="num" val="80"/>
      </iconSet>
    </cfRule>
  </conditionalFormatting>
  <conditionalFormatting sqref="AG111">
    <cfRule type="iconSet" priority="145">
      <iconSet>
        <cfvo type="percent" val="0"/>
        <cfvo type="num" val="80"/>
        <cfvo type="num" val="90"/>
      </iconSet>
    </cfRule>
    <cfRule type="iconSet" priority="146">
      <iconSet>
        <cfvo type="percent" val="0"/>
        <cfvo type="percent" val="80"/>
        <cfvo type="percent" val="90"/>
      </iconSet>
    </cfRule>
    <cfRule type="iconSet" priority="147">
      <iconSet>
        <cfvo type="percent" val="0"/>
        <cfvo type="num" val="80"/>
        <cfvo type="num" val="90"/>
      </iconSet>
    </cfRule>
  </conditionalFormatting>
  <conditionalFormatting sqref="M117:O117">
    <cfRule type="iconSet" priority="144">
      <iconSet>
        <cfvo type="percent" val="0"/>
        <cfvo type="num" val="60"/>
        <cfvo type="num" val="80"/>
      </iconSet>
    </cfRule>
  </conditionalFormatting>
  <conditionalFormatting sqref="Z117">
    <cfRule type="iconSet" priority="143">
      <iconSet>
        <cfvo type="percent" val="0"/>
        <cfvo type="num" val="60"/>
        <cfvo type="num" val="85" gte="0"/>
      </iconSet>
    </cfRule>
  </conditionalFormatting>
  <conditionalFormatting sqref="AE117">
    <cfRule type="iconSet" priority="139">
      <iconSet>
        <cfvo type="percent" val="0"/>
        <cfvo type="num" val="80"/>
        <cfvo type="num" val="90"/>
      </iconSet>
    </cfRule>
    <cfRule type="iconSet" priority="140">
      <iconSet>
        <cfvo type="percent" val="0"/>
        <cfvo type="percent" val="80"/>
        <cfvo type="percent" val="90"/>
      </iconSet>
    </cfRule>
    <cfRule type="iconSet" priority="141">
      <iconSet>
        <cfvo type="percent" val="0"/>
        <cfvo type="num" val="80"/>
        <cfvo type="num" val="90"/>
      </iconSet>
    </cfRule>
  </conditionalFormatting>
  <conditionalFormatting sqref="AF117">
    <cfRule type="iconSet" priority="138">
      <iconSet>
        <cfvo type="percent" val="0"/>
        <cfvo type="num" val="60"/>
        <cfvo type="num" val="85" gte="0"/>
      </iconSet>
    </cfRule>
  </conditionalFormatting>
  <conditionalFormatting sqref="AG117">
    <cfRule type="iconSet" priority="134">
      <iconSet>
        <cfvo type="percent" val="0"/>
        <cfvo type="num" val="80"/>
        <cfvo type="num" val="90"/>
      </iconSet>
    </cfRule>
    <cfRule type="iconSet" priority="135">
      <iconSet>
        <cfvo type="percent" val="0"/>
        <cfvo type="percent" val="80"/>
        <cfvo type="percent" val="90"/>
      </iconSet>
    </cfRule>
    <cfRule type="iconSet" priority="136">
      <iconSet>
        <cfvo type="percent" val="0"/>
        <cfvo type="num" val="80"/>
        <cfvo type="num" val="90"/>
      </iconSet>
    </cfRule>
  </conditionalFormatting>
  <conditionalFormatting sqref="AC117 AA117 Y117">
    <cfRule type="iconSet" priority="2181">
      <iconSet>
        <cfvo type="percent" val="0"/>
        <cfvo type="num" val="80"/>
        <cfvo type="num" val="90"/>
      </iconSet>
    </cfRule>
    <cfRule type="iconSet" priority="2182">
      <iconSet>
        <cfvo type="percent" val="0"/>
        <cfvo type="percent" val="80"/>
        <cfvo type="percent" val="90"/>
      </iconSet>
    </cfRule>
    <cfRule type="iconSet" priority="2183">
      <iconSet>
        <cfvo type="percent" val="0"/>
        <cfvo type="num" val="80"/>
        <cfvo type="num" val="90"/>
      </iconSet>
    </cfRule>
  </conditionalFormatting>
  <conditionalFormatting sqref="AD117 AB117">
    <cfRule type="iconSet" priority="2190">
      <iconSet>
        <cfvo type="percent" val="0"/>
        <cfvo type="num" val="80"/>
        <cfvo type="num" val="90"/>
      </iconSet>
    </cfRule>
    <cfRule type="iconSet" priority="2191">
      <iconSet>
        <cfvo type="percent" val="0"/>
        <cfvo type="percent" val="80"/>
        <cfvo type="percent" val="90"/>
      </iconSet>
    </cfRule>
    <cfRule type="iconSet" priority="2192">
      <iconSet>
        <cfvo type="percent" val="0"/>
        <cfvo type="num" val="80"/>
        <cfvo type="num" val="90"/>
      </iconSet>
    </cfRule>
  </conditionalFormatting>
  <conditionalFormatting sqref="M112:O112">
    <cfRule type="iconSet" priority="133">
      <iconSet>
        <cfvo type="percent" val="0"/>
        <cfvo type="num" val="60"/>
        <cfvo type="num" val="85" gte="0"/>
      </iconSet>
    </cfRule>
  </conditionalFormatting>
  <conditionalFormatting sqref="Y112 Y114">
    <cfRule type="iconSet" priority="132">
      <iconSet>
        <cfvo type="percent" val="0"/>
        <cfvo type="num" val="60"/>
        <cfvo type="num" val="80"/>
      </iconSet>
    </cfRule>
  </conditionalFormatting>
  <conditionalFormatting sqref="AE112 AE114">
    <cfRule type="iconSet" priority="131">
      <iconSet>
        <cfvo type="percent" val="0"/>
        <cfvo type="num" val="60"/>
        <cfvo type="num" val="80"/>
      </iconSet>
    </cfRule>
  </conditionalFormatting>
  <conditionalFormatting sqref="AG112">
    <cfRule type="iconSet" priority="127">
      <iconSet>
        <cfvo type="percent" val="0"/>
        <cfvo type="num" val="80"/>
        <cfvo type="num" val="90"/>
      </iconSet>
    </cfRule>
    <cfRule type="iconSet" priority="128">
      <iconSet>
        <cfvo type="percent" val="0"/>
        <cfvo type="percent" val="80"/>
        <cfvo type="percent" val="90"/>
      </iconSet>
    </cfRule>
    <cfRule type="iconSet" priority="129">
      <iconSet>
        <cfvo type="percent" val="0"/>
        <cfvo type="num" val="80"/>
        <cfvo type="num" val="90"/>
      </iconSet>
    </cfRule>
  </conditionalFormatting>
  <conditionalFormatting sqref="M113:N113">
    <cfRule type="iconSet" priority="126">
      <iconSet>
        <cfvo type="percent" val="0"/>
        <cfvo type="num" val="60"/>
        <cfvo type="num" val="85" gte="0"/>
      </iconSet>
    </cfRule>
  </conditionalFormatting>
  <conditionalFormatting sqref="AG113">
    <cfRule type="iconSet" priority="122">
      <iconSet>
        <cfvo type="percent" val="0"/>
        <cfvo type="num" val="80"/>
        <cfvo type="num" val="90"/>
      </iconSet>
    </cfRule>
    <cfRule type="iconSet" priority="123">
      <iconSet>
        <cfvo type="percent" val="0"/>
        <cfvo type="percent" val="80"/>
        <cfvo type="percent" val="90"/>
      </iconSet>
    </cfRule>
    <cfRule type="iconSet" priority="124">
      <iconSet>
        <cfvo type="percent" val="0"/>
        <cfvo type="num" val="80"/>
        <cfvo type="num" val="90"/>
      </iconSet>
    </cfRule>
  </conditionalFormatting>
  <conditionalFormatting sqref="M114:O114">
    <cfRule type="iconSet" priority="121">
      <iconSet>
        <cfvo type="percent" val="0"/>
        <cfvo type="num" val="60"/>
        <cfvo type="num" val="85" gte="0"/>
      </iconSet>
    </cfRule>
  </conditionalFormatting>
  <conditionalFormatting sqref="AG114">
    <cfRule type="iconSet" priority="117">
      <iconSet>
        <cfvo type="percent" val="0"/>
        <cfvo type="num" val="80"/>
        <cfvo type="num" val="90"/>
      </iconSet>
    </cfRule>
    <cfRule type="iconSet" priority="118">
      <iconSet>
        <cfvo type="percent" val="0"/>
        <cfvo type="percent" val="80"/>
        <cfvo type="percent" val="90"/>
      </iconSet>
    </cfRule>
    <cfRule type="iconSet" priority="119">
      <iconSet>
        <cfvo type="percent" val="0"/>
        <cfvo type="num" val="80"/>
        <cfvo type="num" val="90"/>
      </iconSet>
    </cfRule>
  </conditionalFormatting>
  <conditionalFormatting sqref="M116:O116">
    <cfRule type="iconSet" priority="116">
      <iconSet>
        <cfvo type="percent" val="0"/>
        <cfvo type="num" val="60"/>
        <cfvo type="num" val="80"/>
      </iconSet>
    </cfRule>
  </conditionalFormatting>
  <conditionalFormatting sqref="AG116">
    <cfRule type="iconSet" priority="112">
      <iconSet>
        <cfvo type="percent" val="0"/>
        <cfvo type="num" val="80"/>
        <cfvo type="num" val="90"/>
      </iconSet>
    </cfRule>
    <cfRule type="iconSet" priority="113">
      <iconSet>
        <cfvo type="percent" val="0"/>
        <cfvo type="percent" val="80"/>
        <cfvo type="percent" val="90"/>
      </iconSet>
    </cfRule>
    <cfRule type="iconSet" priority="114">
      <iconSet>
        <cfvo type="percent" val="0"/>
        <cfvo type="num" val="80"/>
        <cfvo type="num" val="90"/>
      </iconSet>
    </cfRule>
  </conditionalFormatting>
  <conditionalFormatting sqref="R113:U115">
    <cfRule type="iconSet" priority="2224">
      <iconSet>
        <cfvo type="percent" val="0"/>
        <cfvo type="num" val="80"/>
        <cfvo type="num" val="90"/>
      </iconSet>
    </cfRule>
    <cfRule type="iconSet" priority="2225">
      <iconSet>
        <cfvo type="percent" val="0"/>
        <cfvo type="percent" val="80"/>
        <cfvo type="percent" val="90"/>
      </iconSet>
    </cfRule>
    <cfRule type="iconSet" priority="2226">
      <iconSet>
        <cfvo type="percent" val="0"/>
        <cfvo type="num" val="80"/>
        <cfvo type="num" val="90"/>
      </iconSet>
    </cfRule>
  </conditionalFormatting>
  <conditionalFormatting sqref="P113:Q114 Q115">
    <cfRule type="iconSet" priority="2233">
      <iconSet>
        <cfvo type="percent" val="0"/>
        <cfvo type="num" val="80"/>
        <cfvo type="num" val="90"/>
      </iconSet>
    </cfRule>
    <cfRule type="iconSet" priority="2234">
      <iconSet>
        <cfvo type="percent" val="0"/>
        <cfvo type="percent" val="80"/>
        <cfvo type="percent" val="90"/>
      </iconSet>
    </cfRule>
    <cfRule type="iconSet" priority="2235">
      <iconSet>
        <cfvo type="percent" val="0"/>
        <cfvo type="num" val="80"/>
        <cfvo type="num" val="90"/>
      </iconSet>
    </cfRule>
  </conditionalFormatting>
  <conditionalFormatting sqref="V113:W115">
    <cfRule type="iconSet" priority="2239">
      <iconSet>
        <cfvo type="percent" val="0"/>
        <cfvo type="num" val="80"/>
        <cfvo type="num" val="90"/>
      </iconSet>
    </cfRule>
    <cfRule type="iconSet" priority="2240">
      <iconSet>
        <cfvo type="percent" val="0"/>
        <cfvo type="percent" val="80"/>
        <cfvo type="percent" val="90"/>
      </iconSet>
    </cfRule>
    <cfRule type="iconSet" priority="2241">
      <iconSet>
        <cfvo type="percent" val="0"/>
        <cfvo type="num" val="80"/>
        <cfvo type="num" val="90"/>
      </iconSet>
    </cfRule>
  </conditionalFormatting>
  <conditionalFormatting sqref="Y115 AA113:AA115 AC113:AC115">
    <cfRule type="iconSet" priority="2245">
      <iconSet>
        <cfvo type="percent" val="0"/>
        <cfvo type="num" val="80"/>
        <cfvo type="num" val="90"/>
      </iconSet>
    </cfRule>
    <cfRule type="iconSet" priority="2246">
      <iconSet>
        <cfvo type="percent" val="0"/>
        <cfvo type="percent" val="80"/>
        <cfvo type="percent" val="90"/>
      </iconSet>
    </cfRule>
    <cfRule type="iconSet" priority="2247">
      <iconSet>
        <cfvo type="percent" val="0"/>
        <cfvo type="num" val="80"/>
        <cfvo type="num" val="90"/>
      </iconSet>
    </cfRule>
  </conditionalFormatting>
  <conditionalFormatting sqref="AB113:AB115 AD113:AD115 Z113:Z115">
    <cfRule type="iconSet" priority="2260">
      <iconSet>
        <cfvo type="percent" val="0"/>
        <cfvo type="num" val="80"/>
        <cfvo type="num" val="90"/>
      </iconSet>
    </cfRule>
    <cfRule type="iconSet" priority="2261">
      <iconSet>
        <cfvo type="percent" val="0"/>
        <cfvo type="percent" val="80"/>
        <cfvo type="percent" val="90"/>
      </iconSet>
    </cfRule>
    <cfRule type="iconSet" priority="2262">
      <iconSet>
        <cfvo type="percent" val="0"/>
        <cfvo type="num" val="80"/>
        <cfvo type="num" val="90"/>
      </iconSet>
    </cfRule>
  </conditionalFormatting>
  <conditionalFormatting sqref="X113:X115">
    <cfRule type="iconSet" priority="2278">
      <iconSet>
        <cfvo type="percent" val="0"/>
        <cfvo type="num" val="80"/>
        <cfvo type="num" val="90"/>
      </iconSet>
    </cfRule>
    <cfRule type="iconSet" priority="2279">
      <iconSet>
        <cfvo type="percent" val="0"/>
        <cfvo type="percent" val="80"/>
        <cfvo type="percent" val="90"/>
      </iconSet>
    </cfRule>
    <cfRule type="iconSet" priority="2280">
      <iconSet>
        <cfvo type="percent" val="0"/>
        <cfvo type="num" val="80"/>
        <cfvo type="num" val="90"/>
      </iconSet>
    </cfRule>
  </conditionalFormatting>
  <conditionalFormatting sqref="M115:P115">
    <cfRule type="iconSet" priority="111">
      <iconSet>
        <cfvo type="percent" val="0"/>
        <cfvo type="num" val="60"/>
        <cfvo type="num" val="85" gte="0"/>
      </iconSet>
    </cfRule>
  </conditionalFormatting>
  <conditionalFormatting sqref="AF115">
    <cfRule type="iconSet" priority="106">
      <iconSet>
        <cfvo type="percent" val="0"/>
        <cfvo type="num" val="80"/>
        <cfvo type="num" val="90"/>
      </iconSet>
    </cfRule>
    <cfRule type="iconSet" priority="107">
      <iconSet>
        <cfvo type="percent" val="0"/>
        <cfvo type="percent" val="80"/>
        <cfvo type="percent" val="90"/>
      </iconSet>
    </cfRule>
    <cfRule type="iconSet" priority="108">
      <iconSet>
        <cfvo type="percent" val="0"/>
        <cfvo type="num" val="80"/>
        <cfvo type="num" val="90"/>
      </iconSet>
    </cfRule>
  </conditionalFormatting>
  <conditionalFormatting sqref="AE115">
    <cfRule type="iconSet" priority="102">
      <iconSet>
        <cfvo type="percent" val="0"/>
        <cfvo type="num" val="60"/>
        <cfvo type="num" val="85" gte="0"/>
      </iconSet>
    </cfRule>
  </conditionalFormatting>
  <conditionalFormatting sqref="AG115">
    <cfRule type="iconSet" priority="98">
      <iconSet>
        <cfvo type="percent" val="0"/>
        <cfvo type="num" val="80"/>
        <cfvo type="num" val="90"/>
      </iconSet>
    </cfRule>
    <cfRule type="iconSet" priority="99">
      <iconSet>
        <cfvo type="percent" val="0"/>
        <cfvo type="percent" val="80"/>
        <cfvo type="percent" val="90"/>
      </iconSet>
    </cfRule>
    <cfRule type="iconSet" priority="100">
      <iconSet>
        <cfvo type="percent" val="0"/>
        <cfvo type="num" val="80"/>
        <cfvo type="num" val="90"/>
      </iconSet>
    </cfRule>
  </conditionalFormatting>
  <conditionalFormatting sqref="Y58 Y60:Y61">
    <cfRule type="iconSet" priority="94">
      <iconSet>
        <cfvo type="percent" val="0"/>
        <cfvo type="num" val="80"/>
        <cfvo type="num" val="90"/>
      </iconSet>
    </cfRule>
    <cfRule type="iconSet" priority="95">
      <iconSet>
        <cfvo type="percent" val="0"/>
        <cfvo type="percent" val="80"/>
        <cfvo type="percent" val="90"/>
      </iconSet>
    </cfRule>
    <cfRule type="iconSet" priority="96">
      <iconSet>
        <cfvo type="percent" val="0"/>
        <cfvo type="num" val="80"/>
        <cfvo type="num" val="90"/>
      </iconSet>
    </cfRule>
  </conditionalFormatting>
  <conditionalFormatting sqref="Y57">
    <cfRule type="iconSet" priority="90">
      <iconSet>
        <cfvo type="percent" val="0"/>
        <cfvo type="num" val="80"/>
        <cfvo type="num" val="90"/>
      </iconSet>
    </cfRule>
    <cfRule type="iconSet" priority="91">
      <iconSet>
        <cfvo type="percent" val="0"/>
        <cfvo type="percent" val="80"/>
        <cfvo type="percent" val="90"/>
      </iconSet>
    </cfRule>
    <cfRule type="iconSet" priority="92">
      <iconSet>
        <cfvo type="percent" val="0"/>
        <cfvo type="num" val="80"/>
        <cfvo type="num" val="90"/>
      </iconSet>
    </cfRule>
  </conditionalFormatting>
  <conditionalFormatting sqref="P57">
    <cfRule type="iconSet" priority="89">
      <iconSet>
        <cfvo type="percent" val="0"/>
        <cfvo type="num" val="80"/>
        <cfvo type="num" val="90"/>
      </iconSet>
    </cfRule>
  </conditionalFormatting>
  <conditionalFormatting sqref="P58">
    <cfRule type="iconSet" priority="88">
      <iconSet>
        <cfvo type="percent" val="0"/>
        <cfvo type="num" val="80"/>
        <cfvo type="num" val="90"/>
      </iconSet>
    </cfRule>
  </conditionalFormatting>
  <conditionalFormatting sqref="P59">
    <cfRule type="iconSet" priority="87">
      <iconSet reverse="1">
        <cfvo type="percent" val="0"/>
        <cfvo type="num" val="100" gte="0"/>
        <cfvo type="num" val="101" gte="0"/>
      </iconSet>
    </cfRule>
  </conditionalFormatting>
  <conditionalFormatting sqref="M59">
    <cfRule type="iconSet" priority="82">
      <iconSet reverse="1">
        <cfvo type="percent" val="0"/>
        <cfvo type="num" val="100" gte="0"/>
        <cfvo type="num" val="101" gte="0"/>
      </iconSet>
    </cfRule>
  </conditionalFormatting>
  <conditionalFormatting sqref="P60">
    <cfRule type="iconSet" priority="81">
      <iconSet>
        <cfvo type="percent" val="0"/>
        <cfvo type="num" val="80"/>
        <cfvo type="num" val="90"/>
      </iconSet>
    </cfRule>
  </conditionalFormatting>
  <conditionalFormatting sqref="M61">
    <cfRule type="iconSet" priority="80">
      <iconSet reverse="1">
        <cfvo type="percent" val="0"/>
        <cfvo type="num" val="100" gte="0"/>
        <cfvo type="num" val="101" gte="0"/>
      </iconSet>
    </cfRule>
  </conditionalFormatting>
  <conditionalFormatting sqref="M120">
    <cfRule type="iconSet" priority="79">
      <iconSet>
        <cfvo type="percent" val="0"/>
        <cfvo type="num" val="94.99" gte="0"/>
        <cfvo type="num" val="95"/>
      </iconSet>
    </cfRule>
  </conditionalFormatting>
  <conditionalFormatting sqref="M119">
    <cfRule type="iconSet" priority="78">
      <iconSet>
        <cfvo type="percent" val="0"/>
        <cfvo type="num" val="80"/>
        <cfvo type="num" val="90"/>
      </iconSet>
    </cfRule>
  </conditionalFormatting>
  <conditionalFormatting sqref="M118">
    <cfRule type="iconSet" priority="74">
      <iconSet>
        <cfvo type="percent" val="0"/>
        <cfvo type="num" val="80"/>
        <cfvo type="num" val="90"/>
      </iconSet>
    </cfRule>
    <cfRule type="iconSet" priority="75">
      <iconSet>
        <cfvo type="percent" val="0"/>
        <cfvo type="percent" val="80"/>
        <cfvo type="percent" val="90"/>
      </iconSet>
    </cfRule>
    <cfRule type="iconSet" priority="76">
      <iconSet>
        <cfvo type="percent" val="0"/>
        <cfvo type="num" val="80"/>
        <cfvo type="num" val="90"/>
      </iconSet>
    </cfRule>
  </conditionalFormatting>
  <conditionalFormatting sqref="M91">
    <cfRule type="iconSet" priority="73">
      <iconSet reverse="1">
        <cfvo type="percent" val="0"/>
        <cfvo type="num" val="100" gte="0"/>
        <cfvo type="num" val="101" gte="0"/>
      </iconSet>
    </cfRule>
  </conditionalFormatting>
  <conditionalFormatting sqref="M92">
    <cfRule type="iconSet" priority="72">
      <iconSet reverse="1">
        <cfvo type="percent" val="0"/>
        <cfvo type="num" val="100" gte="0"/>
        <cfvo type="num" val="101" gte="0"/>
      </iconSet>
    </cfRule>
  </conditionalFormatting>
  <conditionalFormatting sqref="Z119:Z120">
    <cfRule type="iconSet" priority="71">
      <iconSet>
        <cfvo type="percent" val="0"/>
        <cfvo type="num" val="60"/>
        <cfvo type="num" val="85" gte="0"/>
      </iconSet>
    </cfRule>
  </conditionalFormatting>
  <conditionalFormatting sqref="Z91">
    <cfRule type="iconSet" priority="70">
      <iconSet>
        <cfvo type="percent" val="0"/>
        <cfvo type="num" val="60"/>
        <cfvo type="num" val="85" gte="0"/>
      </iconSet>
    </cfRule>
  </conditionalFormatting>
  <conditionalFormatting sqref="Z57">
    <cfRule type="iconSet" priority="68">
      <iconSet>
        <cfvo type="percent" val="0"/>
        <cfvo type="num" val="80"/>
        <cfvo type="num" val="90"/>
      </iconSet>
    </cfRule>
  </conditionalFormatting>
  <conditionalFormatting sqref="Z58">
    <cfRule type="iconSet" priority="67">
      <iconSet>
        <cfvo type="percent" val="0"/>
        <cfvo type="num" val="80"/>
        <cfvo type="num" val="90"/>
      </iconSet>
    </cfRule>
  </conditionalFormatting>
  <conditionalFormatting sqref="Z59">
    <cfRule type="iconSet" priority="66">
      <iconSet>
        <cfvo type="percent" val="0"/>
        <cfvo type="num" val="80"/>
        <cfvo type="num" val="90"/>
      </iconSet>
    </cfRule>
  </conditionalFormatting>
  <conditionalFormatting sqref="Z60">
    <cfRule type="iconSet" priority="65">
      <iconSet>
        <cfvo type="percent" val="0"/>
        <cfvo type="num" val="80"/>
        <cfvo type="num" val="90"/>
      </iconSet>
    </cfRule>
  </conditionalFormatting>
  <conditionalFormatting sqref="Z61">
    <cfRule type="iconSet" priority="64">
      <iconSet>
        <cfvo type="percent" val="0"/>
        <cfvo type="num" val="80"/>
        <cfvo type="num" val="90"/>
      </iconSet>
    </cfRule>
  </conditionalFormatting>
  <conditionalFormatting sqref="Y59">
    <cfRule type="iconSet" priority="51">
      <iconSet>
        <cfvo type="percent" val="0"/>
        <cfvo type="num" val="20"/>
        <cfvo type="num" val="30"/>
      </iconSet>
    </cfRule>
    <cfRule type="iconSet" priority="52">
      <iconSet>
        <cfvo type="percent" val="0"/>
        <cfvo type="num" val="30"/>
        <cfvo type="num" val="40"/>
      </iconSet>
    </cfRule>
    <cfRule type="iconSet" priority="53">
      <iconSet>
        <cfvo type="percent" val="0"/>
        <cfvo type="num" val="30"/>
        <cfvo type="num" val="50"/>
      </iconSet>
    </cfRule>
    <cfRule type="iconSet" priority="54">
      <iconSet>
        <cfvo type="percent" val="0"/>
        <cfvo type="num" val="50"/>
        <cfvo type="num" val="90"/>
      </iconSet>
    </cfRule>
    <cfRule type="iconSet" priority="55">
      <iconSet>
        <cfvo type="percent" val="0"/>
        <cfvo type="num" val="80"/>
        <cfvo type="num" val="90"/>
      </iconSet>
    </cfRule>
    <cfRule type="iconSet" priority="56">
      <iconSet>
        <cfvo type="percent" val="0"/>
        <cfvo type="percent" val="80"/>
        <cfvo type="percent" val="90"/>
      </iconSet>
    </cfRule>
    <cfRule type="iconSet" priority="57">
      <iconSet>
        <cfvo type="percent" val="0"/>
        <cfvo type="num" val="80"/>
        <cfvo type="num" val="90"/>
      </iconSet>
    </cfRule>
  </conditionalFormatting>
  <conditionalFormatting sqref="N112">
    <cfRule type="iconSet" priority="46">
      <iconSet>
        <cfvo type="percent" val="0"/>
        <cfvo type="num" val="-40"/>
        <cfvo type="num" val="-20"/>
      </iconSet>
    </cfRule>
  </conditionalFormatting>
  <conditionalFormatting sqref="O112">
    <cfRule type="iconSet" priority="44">
      <iconSet>
        <cfvo type="percent" val="0"/>
        <cfvo type="num" val="0"/>
        <cfvo type="num" val="9"/>
      </iconSet>
    </cfRule>
  </conditionalFormatting>
  <conditionalFormatting sqref="Y112">
    <cfRule type="iconSet" priority="43">
      <iconSet>
        <cfvo type="percent" val="0"/>
        <cfvo type="num" val="0"/>
        <cfvo type="num" val="9"/>
      </iconSet>
    </cfRule>
  </conditionalFormatting>
  <conditionalFormatting sqref="AE112">
    <cfRule type="iconSet" priority="42">
      <iconSet>
        <cfvo type="percent" val="0"/>
        <cfvo type="num" val="0"/>
        <cfvo type="num" val="9"/>
      </iconSet>
    </cfRule>
  </conditionalFormatting>
  <conditionalFormatting sqref="M113">
    <cfRule type="iconSet" priority="20">
      <iconSet reverse="1">
        <cfvo type="percent" val="0"/>
        <cfvo type="num" val="0"/>
        <cfvo type="num" val="0"/>
      </iconSet>
    </cfRule>
    <cfRule type="iconSet" priority="21">
      <iconSet>
        <cfvo type="percent" val="0"/>
        <cfvo type="num" val="-280"/>
        <cfvo type="num" val="-270"/>
      </iconSet>
    </cfRule>
    <cfRule type="iconSet" priority="25">
      <iconSet>
        <cfvo type="percent" val="0"/>
        <cfvo type="num" val="-300"/>
        <cfvo type="num" val="0"/>
      </iconSet>
    </cfRule>
    <cfRule type="iconSet" priority="31">
      <iconSet>
        <cfvo type="percent" val="0"/>
        <cfvo type="num" val="-500"/>
        <cfvo type="num" val="-400"/>
      </iconSet>
    </cfRule>
    <cfRule type="iconSet" priority="33">
      <iconSet>
        <cfvo type="percent" val="0"/>
        <cfvo type="num" val="-100"/>
        <cfvo type="num" val="-10"/>
      </iconSet>
    </cfRule>
    <cfRule type="iconSet" priority="34">
      <iconSet>
        <cfvo type="percent" val="0"/>
        <cfvo type="num" val="-500"/>
        <cfvo type="num" val="-100"/>
      </iconSet>
    </cfRule>
    <cfRule type="iconSet" priority="41">
      <iconSet>
        <cfvo type="percent" val="0"/>
        <cfvo type="num" val="-3"/>
        <cfvo type="num" val="-1"/>
      </iconSet>
    </cfRule>
  </conditionalFormatting>
  <conditionalFormatting sqref="N113">
    <cfRule type="iconSet" priority="22">
      <iconSet>
        <cfvo type="percent" val="0"/>
        <cfvo type="num" val="-80"/>
        <cfvo type="num" val="-70"/>
      </iconSet>
    </cfRule>
    <cfRule type="iconSet" priority="23">
      <iconSet>
        <cfvo type="percent" val="0"/>
        <cfvo type="num" val="-80"/>
        <cfvo type="num" val="-50"/>
      </iconSet>
    </cfRule>
    <cfRule type="iconSet" priority="36">
      <iconSet>
        <cfvo type="percent" val="0"/>
        <cfvo type="num" val="-140"/>
        <cfvo type="num" val="-100"/>
      </iconSet>
    </cfRule>
  </conditionalFormatting>
  <conditionalFormatting sqref="R112">
    <cfRule type="iconSet" priority="26">
      <iconSet>
        <cfvo type="percent" val="0"/>
        <cfvo type="num" val="-300"/>
        <cfvo type="num" val="0"/>
      </iconSet>
    </cfRule>
    <cfRule type="iconSet" priority="28">
      <iconSet>
        <cfvo type="percent" val="0"/>
        <cfvo type="num" val="-50"/>
        <cfvo type="num" val="0"/>
      </iconSet>
    </cfRule>
    <cfRule type="iconSet" priority="30">
      <iconSet>
        <cfvo type="percent" val="0"/>
        <cfvo type="num" val="60"/>
        <cfvo type="num" val="85" gte="0"/>
      </iconSet>
    </cfRule>
  </conditionalFormatting>
  <conditionalFormatting sqref="R112">
    <cfRule type="iconSet" priority="29">
      <iconSet>
        <cfvo type="percent" val="0"/>
        <cfvo type="num" val="-40"/>
        <cfvo type="num" val="-20"/>
      </iconSet>
    </cfRule>
  </conditionalFormatting>
  <conditionalFormatting sqref="O113">
    <cfRule type="iconSet" priority="19">
      <iconSet>
        <cfvo type="percent" val="0"/>
        <cfvo type="num" val="60"/>
        <cfvo type="num" val="85" gte="0"/>
      </iconSet>
    </cfRule>
  </conditionalFormatting>
  <conditionalFormatting sqref="O113">
    <cfRule type="iconSet" priority="18">
      <iconSet>
        <cfvo type="percent" val="0"/>
        <cfvo type="num" val="0"/>
        <cfvo type="num" val="9"/>
      </iconSet>
    </cfRule>
  </conditionalFormatting>
  <conditionalFormatting sqref="Y113">
    <cfRule type="iconSet" priority="17">
      <iconSet>
        <cfvo type="percent" val="0"/>
        <cfvo type="num" val="60"/>
        <cfvo type="num" val="85" gte="0"/>
      </iconSet>
    </cfRule>
  </conditionalFormatting>
  <conditionalFormatting sqref="Y113">
    <cfRule type="iconSet" priority="10">
      <iconSet reverse="1">
        <cfvo type="percent" val="0"/>
        <cfvo type="num" val="0"/>
        <cfvo type="num" val="0"/>
      </iconSet>
    </cfRule>
    <cfRule type="iconSet" priority="11">
      <iconSet>
        <cfvo type="percent" val="0"/>
        <cfvo type="num" val="-280"/>
        <cfvo type="num" val="-270"/>
      </iconSet>
    </cfRule>
    <cfRule type="iconSet" priority="12">
      <iconSet>
        <cfvo type="percent" val="0"/>
        <cfvo type="num" val="-300"/>
        <cfvo type="num" val="0"/>
      </iconSet>
    </cfRule>
    <cfRule type="iconSet" priority="13">
      <iconSet>
        <cfvo type="percent" val="0"/>
        <cfvo type="num" val="-500"/>
        <cfvo type="num" val="-400"/>
      </iconSet>
    </cfRule>
    <cfRule type="iconSet" priority="14">
      <iconSet>
        <cfvo type="percent" val="0"/>
        <cfvo type="num" val="-100"/>
        <cfvo type="num" val="-10"/>
      </iconSet>
    </cfRule>
    <cfRule type="iconSet" priority="15">
      <iconSet>
        <cfvo type="percent" val="0"/>
        <cfvo type="num" val="-500"/>
        <cfvo type="num" val="-100"/>
      </iconSet>
    </cfRule>
    <cfRule type="iconSet" priority="16">
      <iconSet>
        <cfvo type="percent" val="0"/>
        <cfvo type="num" val="-3"/>
        <cfvo type="num" val="-1"/>
      </iconSet>
    </cfRule>
  </conditionalFormatting>
  <conditionalFormatting sqref="AE113">
    <cfRule type="iconSet" priority="9">
      <iconSet>
        <cfvo type="percent" val="0"/>
        <cfvo type="num" val="60"/>
        <cfvo type="num" val="85" gte="0"/>
      </iconSet>
    </cfRule>
  </conditionalFormatting>
  <conditionalFormatting sqref="AE113">
    <cfRule type="iconSet" priority="2">
      <iconSet reverse="1">
        <cfvo type="percent" val="0"/>
        <cfvo type="num" val="0"/>
        <cfvo type="num" val="0"/>
      </iconSet>
    </cfRule>
    <cfRule type="iconSet" priority="3">
      <iconSet>
        <cfvo type="percent" val="0"/>
        <cfvo type="num" val="-280"/>
        <cfvo type="num" val="-270"/>
      </iconSet>
    </cfRule>
    <cfRule type="iconSet" priority="4">
      <iconSet>
        <cfvo type="percent" val="0"/>
        <cfvo type="num" val="-300"/>
        <cfvo type="num" val="0"/>
      </iconSet>
    </cfRule>
    <cfRule type="iconSet" priority="5">
      <iconSet>
        <cfvo type="percent" val="0"/>
        <cfvo type="num" val="-500"/>
        <cfvo type="num" val="-400"/>
      </iconSet>
    </cfRule>
    <cfRule type="iconSet" priority="6">
      <iconSet>
        <cfvo type="percent" val="0"/>
        <cfvo type="num" val="-100"/>
        <cfvo type="num" val="-10"/>
      </iconSet>
    </cfRule>
    <cfRule type="iconSet" priority="7">
      <iconSet>
        <cfvo type="percent" val="0"/>
        <cfvo type="num" val="-500"/>
        <cfvo type="num" val="-100"/>
      </iconSet>
    </cfRule>
    <cfRule type="iconSet" priority="8">
      <iconSet>
        <cfvo type="percent" val="0"/>
        <cfvo type="num" val="-3"/>
        <cfvo type="num" val="-1"/>
      </iconSet>
    </cfRule>
  </conditionalFormatting>
  <conditionalFormatting sqref="N114">
    <cfRule type="iconSet" priority="1">
      <iconSet>
        <cfvo type="percent" val="0"/>
        <cfvo type="num" val="0"/>
        <cfvo type="num" val="30"/>
      </iconSet>
    </cfRule>
  </conditionalFormatting>
  <dataValidations count="2">
    <dataValidation type="list" allowBlank="1" sqref="K8 K10 K12 K14 K16 K19 K21 K23 K25 K36 K38 K42 K45 K86:K89 K27:K29 K31:K34 K97:K117">
      <formula1>FRECUENCIA</formula1>
    </dataValidation>
    <dataValidation type="list" allowBlank="1" sqref="A6:A25 A75:A89 A36 A38 A40 A54 A42:A52 A31:A34 A27:A29 A56:A64 A66:A72 A91:A120">
      <formula1>PROCESOSUPRA2014</formula1>
    </dataValidation>
  </dataValidations>
  <printOptions horizontalCentered="1" verticalCentered="1"/>
  <pageMargins left="0.59055118110236227" right="0.19685039370078741" top="0.59055118110236227" bottom="0.19685039370078741" header="0.43307086614173229" footer="0.15748031496062992"/>
  <pageSetup paperSize="183" scale="20" orientation="landscape" r:id="rId1"/>
  <colBreaks count="1" manualBreakCount="1">
    <brk id="33" max="65" man="1"/>
  </colBreaks>
  <ignoredErrors>
    <ignoredError sqref="Y31:AE31 Y65:AE65 Z64:AE64 Y73:Z74 AA72 AC72 AE72 Z72 Y71:AE71 Y85:AE85 AA91:AE91 Y93:AE93 AA92:AE92 Y95:AE95 Z94:AE94 Z96:AE96 Z88:AE88 Z86:AE86 Z87:AE87 Y90:AE90 Z89:AE89 Y80:AE80 Y78:AE78 Y82:AE83 Z77:AE77 Z79:AE79 Z81:AE81 Z84:AE84 Y76:AE76 Z75:AE75 Y69:AE69 Z68:AE68 Z70:AE70 Z62:AE62 Z63:AE63 AA118:AE120" evalError="1"/>
    <ignoredError sqref="Y63:Y64 Y72 Y91:Y92 Y94 Y96 AA97:AE97 Y86:Y89 Y77 Y79 Y81 Y84 Y75 Y68 Y70 Y62 Y118:Y120" evalError="1" formulaRange="1"/>
    <ignoredError sqref="Y97:Z97 Y57:Y58 Y60:Y61" formulaRange="1"/>
  </ignoredErrors>
  <drawing r:id="rId2"/>
  <extLst>
    <ext xmlns:x14="http://schemas.microsoft.com/office/spreadsheetml/2009/9/main" uri="{78C0D931-6437-407d-A8EE-F0AAD7539E65}">
      <x14:conditionalFormattings>
        <x14:conditionalFormatting xmlns:xm="http://schemas.microsoft.com/office/excel/2006/main">
          <x14:cfRule type="iconSet" priority="1194" id="{BEB1CD56-7AED-488F-A59D-46CB8C3382F1}">
            <x14:iconSet custom="1">
              <x14:cfvo type="percent">
                <xm:f>0</xm:f>
              </x14:cfvo>
              <x14:cfvo type="num">
                <xm:f>80</xm:f>
              </x14:cfvo>
              <x14:cfvo type="num">
                <xm:f>90</xm:f>
              </x14:cfvo>
              <x14:cfIcon iconSet="3Symbols" iconId="0"/>
              <x14:cfIcon iconSet="3Symbols" iconId="1"/>
              <x14:cfIcon iconSet="3Symbols" iconId="2"/>
            </x14:iconSet>
          </x14:cfRule>
          <xm:sqref>M6</xm:sqref>
        </x14:conditionalFormatting>
        <x14:conditionalFormatting xmlns:xm="http://schemas.microsoft.com/office/excel/2006/main">
          <x14:cfRule type="iconSet" priority="1155" id="{B3D7B3C3-6D7F-407A-9B31-D32D064E76A6}">
            <x14:iconSet custom="1">
              <x14:cfvo type="percent">
                <xm:f>0</xm:f>
              </x14:cfvo>
              <x14:cfvo type="num">
                <xm:f>80</xm:f>
              </x14:cfvo>
              <x14:cfvo type="num">
                <xm:f>90</xm:f>
              </x14:cfvo>
              <x14:cfIcon iconSet="3Symbols" iconId="0"/>
              <x14:cfIcon iconSet="3Symbols" iconId="1"/>
              <x14:cfIcon iconSet="3Symbols" iconId="2"/>
            </x14:iconSet>
          </x14:cfRule>
          <xm:sqref>M34</xm:sqref>
        </x14:conditionalFormatting>
        <x14:conditionalFormatting xmlns:xm="http://schemas.microsoft.com/office/excel/2006/main">
          <x14:cfRule type="iconSet" priority="1139" id="{27074B5A-B619-4762-9865-A1BF62E32A4B}">
            <x14:iconSet custom="1">
              <x14:cfvo type="percent">
                <xm:f>0</xm:f>
              </x14:cfvo>
              <x14:cfvo type="num">
                <xm:f>80</xm:f>
              </x14:cfvo>
              <x14:cfvo type="num">
                <xm:f>90</xm:f>
              </x14:cfvo>
              <x14:cfIcon iconSet="3Symbols" iconId="0"/>
              <x14:cfIcon iconSet="3Symbols" iconId="1"/>
              <x14:cfIcon iconSet="3Symbols" iconId="2"/>
            </x14:iconSet>
          </x14:cfRule>
          <xm:sqref>M16</xm:sqref>
        </x14:conditionalFormatting>
        <x14:conditionalFormatting xmlns:xm="http://schemas.microsoft.com/office/excel/2006/main">
          <x14:cfRule type="iconSet" priority="1107" id="{C689A7F6-577B-49BA-89E1-B46B68E6BB8D}">
            <x14:iconSet custom="1">
              <x14:cfvo type="percent">
                <xm:f>0</xm:f>
              </x14:cfvo>
              <x14:cfvo type="num">
                <xm:f>80</xm:f>
              </x14:cfvo>
              <x14:cfvo type="num">
                <xm:f>90</xm:f>
              </x14:cfvo>
              <x14:cfIcon iconSet="3Symbols" iconId="0"/>
              <x14:cfIcon iconSet="3Symbols" iconId="1"/>
              <x14:cfIcon iconSet="3Symbols" iconId="2"/>
            </x14:iconSet>
          </x14:cfRule>
          <xm:sqref>M25</xm:sqref>
        </x14:conditionalFormatting>
        <x14:conditionalFormatting xmlns:xm="http://schemas.microsoft.com/office/excel/2006/main">
          <x14:cfRule type="iconSet" priority="1043" id="{16AC8492-A76E-4BFE-A823-D26CDA7B072A}">
            <x14:iconSet custom="1">
              <x14:cfvo type="percent">
                <xm:f>0</xm:f>
              </x14:cfvo>
              <x14:cfvo type="num">
                <xm:f>80</xm:f>
              </x14:cfvo>
              <x14:cfvo type="num">
                <xm:f>90</xm:f>
              </x14:cfvo>
              <x14:cfIcon iconSet="3Symbols" iconId="0"/>
              <x14:cfIcon iconSet="3Symbols" iconId="1"/>
              <x14:cfIcon iconSet="3Symbols" iconId="2"/>
            </x14:iconSet>
          </x14:cfRule>
          <xm:sqref>M27</xm:sqref>
        </x14:conditionalFormatting>
        <x14:conditionalFormatting xmlns:xm="http://schemas.microsoft.com/office/excel/2006/main">
          <x14:cfRule type="iconSet" priority="1299" id="{0068DF05-8AE4-4883-84BF-4F1A109EAEC8}">
            <x14:iconSet custom="1">
              <x14:cfvo type="percent">
                <xm:f>0</xm:f>
              </x14:cfvo>
              <x14:cfvo type="num">
                <xm:f>80</xm:f>
              </x14:cfvo>
              <x14:cfvo type="num">
                <xm:f>90</xm:f>
              </x14:cfvo>
              <x14:cfIcon iconSet="3Symbols" iconId="0"/>
              <x14:cfIcon iconSet="3Symbols" iconId="1"/>
              <x14:cfIcon iconSet="3Symbols" iconId="2"/>
            </x14:iconSet>
          </x14:cfRule>
          <xm:sqref>M36 M8 M28 M31:M32 M38</xm:sqref>
        </x14:conditionalFormatting>
        <x14:conditionalFormatting xmlns:xm="http://schemas.microsoft.com/office/excel/2006/main">
          <x14:cfRule type="iconSet" priority="1305" id="{D51C64C9-4C8C-4771-9C60-0EAB6DD0830D}">
            <x14:iconSet custom="1">
              <x14:cfvo type="percent">
                <xm:f>0</xm:f>
              </x14:cfvo>
              <x14:cfvo type="num">
                <xm:f>80</xm:f>
              </x14:cfvo>
              <x14:cfvo type="num">
                <xm:f>90</xm:f>
              </x14:cfvo>
              <x14:cfIcon iconSet="3Symbols" iconId="0"/>
              <x14:cfIcon iconSet="3Symbols" iconId="1"/>
              <x14:cfIcon iconSet="3Symbols" iconId="2"/>
            </x14:iconSet>
          </x14:cfRule>
          <xm:sqref>S28 S31</xm:sqref>
        </x14:conditionalFormatting>
        <x14:conditionalFormatting xmlns:xm="http://schemas.microsoft.com/office/excel/2006/main">
          <x14:cfRule type="iconSet" priority="944" id="{515BBF24-A927-4242-9DA3-3FBC2BD825A8}">
            <x14:iconSet custom="1">
              <x14:cfvo type="percent">
                <xm:f>0</xm:f>
              </x14:cfvo>
              <x14:cfvo type="num">
                <xm:f>80</xm:f>
              </x14:cfvo>
              <x14:cfvo type="num">
                <xm:f>90</xm:f>
              </x14:cfvo>
              <x14:cfIcon iconSet="3Symbols" iconId="0"/>
              <x14:cfIcon iconSet="3Symbols" iconId="1"/>
              <x14:cfIcon iconSet="3Symbols" iconId="2"/>
            </x14:iconSet>
          </x14:cfRule>
          <xm:sqref>M12</xm:sqref>
        </x14:conditionalFormatting>
        <x14:conditionalFormatting xmlns:xm="http://schemas.microsoft.com/office/excel/2006/main">
          <x14:cfRule type="iconSet" priority="932" id="{8B4F767D-5F1C-45BD-9817-17364B16FA90}">
            <x14:iconSet custom="1">
              <x14:cfvo type="percent">
                <xm:f>0</xm:f>
              </x14:cfvo>
              <x14:cfvo type="num">
                <xm:f>80</xm:f>
              </x14:cfvo>
              <x14:cfvo type="num">
                <xm:f>90</xm:f>
              </x14:cfvo>
              <x14:cfIcon iconSet="3Symbols" iconId="0"/>
              <x14:cfIcon iconSet="3Symbols" iconId="1"/>
              <x14:cfIcon iconSet="3Symbols" iconId="2"/>
            </x14:iconSet>
          </x14:cfRule>
          <xm:sqref>M10</xm:sqref>
        </x14:conditionalFormatting>
        <x14:conditionalFormatting xmlns:xm="http://schemas.microsoft.com/office/excel/2006/main">
          <x14:cfRule type="iconSet" priority="956" id="{BB9BF47F-F4E1-4D5E-BA07-C129E02BB099}">
            <x14:iconSet custom="1">
              <x14:cfvo type="percent">
                <xm:f>0</xm:f>
              </x14:cfvo>
              <x14:cfvo type="num">
                <xm:f>80</xm:f>
              </x14:cfvo>
              <x14:cfvo type="num">
                <xm:f>90</xm:f>
              </x14:cfvo>
              <x14:cfIcon iconSet="3Symbols" iconId="0"/>
              <x14:cfIcon iconSet="3Symbols" iconId="1"/>
              <x14:cfIcon iconSet="3Symbols" iconId="2"/>
            </x14:iconSet>
          </x14:cfRule>
          <xm:sqref>M14</xm:sqref>
        </x14:conditionalFormatting>
        <x14:conditionalFormatting xmlns:xm="http://schemas.microsoft.com/office/excel/2006/main">
          <x14:cfRule type="iconSet" priority="922" id="{0BAB4B69-56BD-4DBD-A18E-B6C17978DB89}">
            <x14:iconSet custom="1">
              <x14:cfvo type="percent">
                <xm:f>0</xm:f>
              </x14:cfvo>
              <x14:cfvo type="num">
                <xm:f>80</xm:f>
              </x14:cfvo>
              <x14:cfvo type="num">
                <xm:f>90</xm:f>
              </x14:cfvo>
              <x14:cfIcon iconSet="3Symbols" iconId="0"/>
              <x14:cfIcon iconSet="3Symbols" iconId="1"/>
              <x14:cfIcon iconSet="3Symbols" iconId="2"/>
            </x14:iconSet>
          </x14:cfRule>
          <xm:sqref>AC10 AA10 Y10 Y12 AA12 AC12</xm:sqref>
        </x14:conditionalFormatting>
        <x14:conditionalFormatting xmlns:xm="http://schemas.microsoft.com/office/excel/2006/main">
          <x14:cfRule type="iconSet" priority="918" id="{724151DE-103F-4AE4-BFA1-7BA2B48CDD0C}">
            <x14:iconSet custom="1">
              <x14:cfvo type="percent">
                <xm:f>0</xm:f>
              </x14:cfvo>
              <x14:cfvo type="num">
                <xm:f>80</xm:f>
              </x14:cfvo>
              <x14:cfvo type="num">
                <xm:f>90</xm:f>
              </x14:cfvo>
              <x14:cfIcon iconSet="3Symbols" iconId="0"/>
              <x14:cfIcon iconSet="3Symbols" iconId="1"/>
              <x14:cfIcon iconSet="3Symbols" iconId="2"/>
            </x14:iconSet>
          </x14:cfRule>
          <xm:sqref>AD10 AB10 Z10 Z12 AB12 AD12</xm:sqref>
        </x14:conditionalFormatting>
        <x14:conditionalFormatting xmlns:xm="http://schemas.microsoft.com/office/excel/2006/main">
          <x14:cfRule type="iconSet" priority="884" id="{8268C34F-1A08-4497-BA67-220BA1FB46AF}">
            <x14:iconSet custom="1">
              <x14:cfvo type="percent">
                <xm:f>0</xm:f>
              </x14:cfvo>
              <x14:cfvo type="num">
                <xm:f>80</xm:f>
              </x14:cfvo>
              <x14:cfvo type="num">
                <xm:f>90</xm:f>
              </x14:cfvo>
              <x14:cfIcon iconSet="3Symbols" iconId="0"/>
              <x14:cfIcon iconSet="3Symbols" iconId="1"/>
              <x14:cfIcon iconSet="3Symbols" iconId="2"/>
            </x14:iconSet>
          </x14:cfRule>
          <xm:sqref>M21 M23</xm:sqref>
        </x14:conditionalFormatting>
        <x14:conditionalFormatting xmlns:xm="http://schemas.microsoft.com/office/excel/2006/main">
          <x14:cfRule type="iconSet" priority="872" id="{156FD6E3-1453-4BDD-99FB-C3EDC4014DA0}">
            <x14:iconSet custom="1">
              <x14:cfvo type="percent">
                <xm:f>0</xm:f>
              </x14:cfvo>
              <x14:cfvo type="num">
                <xm:f>80</xm:f>
              </x14:cfvo>
              <x14:cfvo type="num">
                <xm:f>90</xm:f>
              </x14:cfvo>
              <x14:cfIcon iconSet="3Symbols" iconId="0"/>
              <x14:cfIcon iconSet="3Symbols" iconId="1"/>
              <x14:cfIcon iconSet="3Symbols" iconId="2"/>
            </x14:iconSet>
          </x14:cfRule>
          <xm:sqref>M19</xm:sqref>
        </x14:conditionalFormatting>
        <x14:conditionalFormatting xmlns:xm="http://schemas.microsoft.com/office/excel/2006/main">
          <x14:cfRule type="iconSet" priority="834" id="{A82BAD64-D670-4FE5-8F28-6051EE35EC35}">
            <x14:iconSet custom="1">
              <x14:cfvo type="percent">
                <xm:f>0</xm:f>
              </x14:cfvo>
              <x14:cfvo type="num">
                <xm:f>80</xm:f>
              </x14:cfvo>
              <x14:cfvo type="num">
                <xm:f>90</xm:f>
              </x14:cfvo>
              <x14:cfIcon iconSet="3Symbols" iconId="0"/>
              <x14:cfIcon iconSet="3Symbols" iconId="1"/>
              <x14:cfIcon iconSet="3Symbols" iconId="2"/>
            </x14:iconSet>
          </x14:cfRule>
          <xm:sqref>S6</xm:sqref>
        </x14:conditionalFormatting>
        <x14:conditionalFormatting xmlns:xm="http://schemas.microsoft.com/office/excel/2006/main">
          <x14:cfRule type="iconSet" priority="810" id="{3010F562-C04D-4900-A3B1-E13A642CD3C9}">
            <x14:iconSet custom="1">
              <x14:cfvo type="percent">
                <xm:f>0</xm:f>
              </x14:cfvo>
              <x14:cfvo type="num">
                <xm:f>80</xm:f>
              </x14:cfvo>
              <x14:cfvo type="num">
                <xm:f>90</xm:f>
              </x14:cfvo>
              <x14:cfIcon iconSet="3Symbols" iconId="0"/>
              <x14:cfIcon iconSet="3Symbols" iconId="1"/>
              <x14:cfIcon iconSet="3Symbols" iconId="2"/>
            </x14:iconSet>
          </x14:cfRule>
          <xm:sqref>Y14</xm:sqref>
        </x14:conditionalFormatting>
        <x14:conditionalFormatting xmlns:xm="http://schemas.microsoft.com/office/excel/2006/main">
          <x14:cfRule type="iconSet" priority="758" id="{409355BD-6A92-41BA-827A-73F15496C714}">
            <x14:iconSet custom="1">
              <x14:cfvo type="percent">
                <xm:f>0</xm:f>
              </x14:cfvo>
              <x14:cfvo type="num">
                <xm:f>80</xm:f>
              </x14:cfvo>
              <x14:cfvo type="num">
                <xm:f>90</xm:f>
              </x14:cfvo>
              <x14:cfIcon iconSet="3Symbols" iconId="0"/>
              <x14:cfIcon iconSet="3Symbols" iconId="1"/>
              <x14:cfIcon iconSet="3Symbols" iconId="2"/>
            </x14:iconSet>
          </x14:cfRule>
          <xm:sqref>Y23:AE23</xm:sqref>
        </x14:conditionalFormatting>
        <x14:conditionalFormatting xmlns:xm="http://schemas.microsoft.com/office/excel/2006/main">
          <x14:cfRule type="iconSet" priority="753" id="{665C686F-0055-424F-9BCF-20852B2224FE}">
            <x14:iconSet custom="1">
              <x14:cfvo type="percent">
                <xm:f>0</xm:f>
              </x14:cfvo>
              <x14:cfvo type="num">
                <xm:f>80</xm:f>
              </x14:cfvo>
              <x14:cfvo type="num">
                <xm:f>90</xm:f>
              </x14:cfvo>
              <x14:cfIcon iconSet="3Symbols" iconId="0"/>
              <x14:cfIcon iconSet="3Symbols" iconId="1"/>
              <x14:cfIcon iconSet="3Symbols" iconId="2"/>
            </x14:iconSet>
          </x14:cfRule>
          <xm:sqref>Y27 AA27 AC27</xm:sqref>
        </x14:conditionalFormatting>
        <x14:conditionalFormatting xmlns:xm="http://schemas.microsoft.com/office/excel/2006/main">
          <x14:cfRule type="iconSet" priority="754" id="{08734F7F-2F67-4866-AE95-AE40FEBEA60A}">
            <x14:iconSet custom="1">
              <x14:cfvo type="percent">
                <xm:f>0</xm:f>
              </x14:cfvo>
              <x14:cfvo type="num">
                <xm:f>80</xm:f>
              </x14:cfvo>
              <x14:cfvo type="num">
                <xm:f>90</xm:f>
              </x14:cfvo>
              <x14:cfIcon iconSet="3Symbols" iconId="0"/>
              <x14:cfIcon iconSet="3Symbols" iconId="1"/>
              <x14:cfIcon iconSet="3Symbols" iconId="2"/>
            </x14:iconSet>
          </x14:cfRule>
          <xm:sqref>Z27 AB27 AD27</xm:sqref>
        </x14:conditionalFormatting>
        <x14:conditionalFormatting xmlns:xm="http://schemas.microsoft.com/office/excel/2006/main">
          <x14:cfRule type="iconSet" priority="702" id="{9F110CBC-E45D-4CA2-944C-5EED6AD258EB}">
            <x14:iconSet custom="1">
              <x14:cfvo type="percent">
                <xm:f>0</xm:f>
              </x14:cfvo>
              <x14:cfvo type="num">
                <xm:f>80</xm:f>
              </x14:cfvo>
              <x14:cfvo type="num">
                <xm:f>90</xm:f>
              </x14:cfvo>
              <x14:cfIcon iconSet="3Symbols" iconId="0"/>
              <x14:cfIcon iconSet="3Symbols" iconId="1"/>
              <x14:cfIcon iconSet="3Symbols" iconId="2"/>
            </x14:iconSet>
          </x14:cfRule>
          <xm:sqref>AG33</xm:sqref>
        </x14:conditionalFormatting>
        <x14:conditionalFormatting xmlns:xm="http://schemas.microsoft.com/office/excel/2006/main">
          <x14:cfRule type="iconSet" priority="690" id="{863ECC5F-4E9A-422B-A995-3E116EA4C5D8}">
            <x14:iconSet custom="1">
              <x14:cfvo type="percent">
                <xm:f>0</xm:f>
              </x14:cfvo>
              <x14:cfvo type="num">
                <xm:f>80</xm:f>
              </x14:cfvo>
              <x14:cfvo type="num">
                <xm:f>90</xm:f>
              </x14:cfvo>
              <x14:cfIcon iconSet="3Symbols" iconId="0"/>
              <x14:cfIcon iconSet="3Symbols" iconId="1"/>
              <x14:cfIcon iconSet="3Symbols" iconId="2"/>
            </x14:iconSet>
          </x14:cfRule>
          <xm:sqref>AG87</xm:sqref>
        </x14:conditionalFormatting>
        <x14:conditionalFormatting xmlns:xm="http://schemas.microsoft.com/office/excel/2006/main">
          <x14:cfRule type="iconSet" priority="682" id="{B4899849-7199-470C-A27A-58624A4D0947}">
            <x14:iconSet custom="1">
              <x14:cfvo type="percent">
                <xm:f>0</xm:f>
              </x14:cfvo>
              <x14:cfvo type="num">
                <xm:f>80</xm:f>
              </x14:cfvo>
              <x14:cfvo type="num">
                <xm:f>90</xm:f>
              </x14:cfvo>
              <x14:cfIcon iconSet="3Symbols" iconId="0"/>
              <x14:cfIcon iconSet="3Symbols" iconId="1"/>
              <x14:cfIcon iconSet="3Symbols" iconId="2"/>
            </x14:iconSet>
          </x14:cfRule>
          <xm:sqref>AG88</xm:sqref>
        </x14:conditionalFormatting>
        <x14:conditionalFormatting xmlns:xm="http://schemas.microsoft.com/office/excel/2006/main">
          <x14:cfRule type="iconSet" priority="678" id="{B09B1694-AD3C-4F49-9E68-3B8B7A323886}">
            <x14:iconSet custom="1">
              <x14:cfvo type="percent">
                <xm:f>0</xm:f>
              </x14:cfvo>
              <x14:cfvo type="num">
                <xm:f>80</xm:f>
              </x14:cfvo>
              <x14:cfvo type="num">
                <xm:f>90</xm:f>
              </x14:cfvo>
              <x14:cfIcon iconSet="3Symbols" iconId="0"/>
              <x14:cfIcon iconSet="3Symbols" iconId="1"/>
              <x14:cfIcon iconSet="3Symbols" iconId="2"/>
            </x14:iconSet>
          </x14:cfRule>
          <xm:sqref>AG97</xm:sqref>
        </x14:conditionalFormatting>
        <x14:conditionalFormatting xmlns:xm="http://schemas.microsoft.com/office/excel/2006/main">
          <x14:cfRule type="iconSet" priority="670" id="{8BA491B1-59A7-4CDA-9555-C7DDFE28168B}">
            <x14:iconSet custom="1">
              <x14:cfvo type="percent">
                <xm:f>0</xm:f>
              </x14:cfvo>
              <x14:cfvo type="num">
                <xm:f>80</xm:f>
              </x14:cfvo>
              <x14:cfvo type="num">
                <xm:f>90</xm:f>
              </x14:cfvo>
              <x14:cfIcon iconSet="3Symbols" iconId="0"/>
              <x14:cfIcon iconSet="3Symbols" iconId="1"/>
              <x14:cfIcon iconSet="3Symbols" iconId="2"/>
            </x14:iconSet>
          </x14:cfRule>
          <xm:sqref>AG98</xm:sqref>
        </x14:conditionalFormatting>
        <x14:conditionalFormatting xmlns:xm="http://schemas.microsoft.com/office/excel/2006/main">
          <x14:cfRule type="iconSet" priority="646" id="{2572DA38-72C0-4175-8B44-E3F6615D68F6}">
            <x14:iconSet custom="1">
              <x14:cfvo type="percent">
                <xm:f>0</xm:f>
              </x14:cfvo>
              <x14:cfvo type="num">
                <xm:f>80</xm:f>
              </x14:cfvo>
              <x14:cfvo type="num">
                <xm:f>90</xm:f>
              </x14:cfvo>
              <x14:cfIcon iconSet="3Symbols" iconId="0"/>
              <x14:cfIcon iconSet="3Symbols" iconId="1"/>
              <x14:cfIcon iconSet="3Symbols" iconId="2"/>
            </x14:iconSet>
          </x14:cfRule>
          <xm:sqref>AG99</xm:sqref>
        </x14:conditionalFormatting>
        <x14:conditionalFormatting xmlns:xm="http://schemas.microsoft.com/office/excel/2006/main">
          <x14:cfRule type="iconSet" priority="638" id="{F45A5FBC-97DD-4E01-B174-E75A4A1B3757}">
            <x14:iconSet custom="1">
              <x14:cfvo type="percent">
                <xm:f>0</xm:f>
              </x14:cfvo>
              <x14:cfvo type="num">
                <xm:f>80</xm:f>
              </x14:cfvo>
              <x14:cfvo type="num">
                <xm:f>90</xm:f>
              </x14:cfvo>
              <x14:cfIcon iconSet="3Symbols" iconId="0"/>
              <x14:cfIcon iconSet="3Symbols" iconId="1"/>
              <x14:cfIcon iconSet="3Symbols" iconId="2"/>
            </x14:iconSet>
          </x14:cfRule>
          <xm:sqref>AG100</xm:sqref>
        </x14:conditionalFormatting>
        <x14:conditionalFormatting xmlns:xm="http://schemas.microsoft.com/office/excel/2006/main">
          <x14:cfRule type="iconSet" priority="626" id="{D29632CB-A537-4483-A080-3261B1945034}">
            <x14:iconSet custom="1">
              <x14:cfvo type="percent">
                <xm:f>0</xm:f>
              </x14:cfvo>
              <x14:cfvo type="num">
                <xm:f>80</xm:f>
              </x14:cfvo>
              <x14:cfvo type="num">
                <xm:f>90</xm:f>
              </x14:cfvo>
              <x14:cfIcon iconSet="3Symbols" iconId="0"/>
              <x14:cfIcon iconSet="3Symbols" iconId="1"/>
              <x14:cfIcon iconSet="3Symbols" iconId="2"/>
            </x14:iconSet>
          </x14:cfRule>
          <xm:sqref>AG101</xm:sqref>
        </x14:conditionalFormatting>
        <x14:conditionalFormatting xmlns:xm="http://schemas.microsoft.com/office/excel/2006/main">
          <x14:cfRule type="iconSet" priority="614" id="{24A7561C-34F5-4C8D-A72F-E74FC5C4D3E1}">
            <x14:iconSet custom="1">
              <x14:cfvo type="percent">
                <xm:f>0</xm:f>
              </x14:cfvo>
              <x14:cfvo type="num">
                <xm:f>80</xm:f>
              </x14:cfvo>
              <x14:cfvo type="num">
                <xm:f>90</xm:f>
              </x14:cfvo>
              <x14:cfIcon iconSet="3Symbols" iconId="0"/>
              <x14:cfIcon iconSet="3Symbols" iconId="1"/>
              <x14:cfIcon iconSet="3Symbols" iconId="2"/>
            </x14:iconSet>
          </x14:cfRule>
          <xm:sqref>AG102</xm:sqref>
        </x14:conditionalFormatting>
        <x14:conditionalFormatting xmlns:xm="http://schemas.microsoft.com/office/excel/2006/main">
          <x14:cfRule type="iconSet" priority="610" id="{1EBD67E6-1DA1-419B-9876-D67A2EC28B0E}">
            <x14:iconSet custom="1">
              <x14:cfvo type="percent">
                <xm:f>0</xm:f>
              </x14:cfvo>
              <x14:cfvo type="num">
                <xm:f>80</xm:f>
              </x14:cfvo>
              <x14:cfvo type="num">
                <xm:f>90</xm:f>
              </x14:cfvo>
              <x14:cfIcon iconSet="3Symbols" iconId="0"/>
              <x14:cfIcon iconSet="3Symbols" iconId="1"/>
              <x14:cfIcon iconSet="3Symbols" iconId="2"/>
            </x14:iconSet>
          </x14:cfRule>
          <xm:sqref>AG104</xm:sqref>
        </x14:conditionalFormatting>
        <x14:conditionalFormatting xmlns:xm="http://schemas.microsoft.com/office/excel/2006/main">
          <x14:cfRule type="iconSet" priority="606" id="{EF9346AC-3608-41B3-9D65-BE441B5106A3}">
            <x14:iconSet custom="1">
              <x14:cfvo type="percent">
                <xm:f>0</xm:f>
              </x14:cfvo>
              <x14:cfvo type="num">
                <xm:f>80</xm:f>
              </x14:cfvo>
              <x14:cfvo type="num">
                <xm:f>90</xm:f>
              </x14:cfvo>
              <x14:cfIcon iconSet="3Symbols" iconId="0"/>
              <x14:cfIcon iconSet="3Symbols" iconId="1"/>
              <x14:cfIcon iconSet="3Symbols" iconId="2"/>
            </x14:iconSet>
          </x14:cfRule>
          <xm:sqref>AG105</xm:sqref>
        </x14:conditionalFormatting>
        <x14:conditionalFormatting xmlns:xm="http://schemas.microsoft.com/office/excel/2006/main">
          <x14:cfRule type="iconSet" priority="602" id="{7B6048E3-F52D-4E1F-BAB0-84C71793A57D}">
            <x14:iconSet custom="1">
              <x14:cfvo type="percent">
                <xm:f>0</xm:f>
              </x14:cfvo>
              <x14:cfvo type="num">
                <xm:f>80</xm:f>
              </x14:cfvo>
              <x14:cfvo type="num">
                <xm:f>90</xm:f>
              </x14:cfvo>
              <x14:cfIcon iconSet="3Symbols" iconId="0"/>
              <x14:cfIcon iconSet="3Symbols" iconId="1"/>
              <x14:cfIcon iconSet="3Symbols" iconId="2"/>
            </x14:iconSet>
          </x14:cfRule>
          <xm:sqref>AG106</xm:sqref>
        </x14:conditionalFormatting>
        <x14:conditionalFormatting xmlns:xm="http://schemas.microsoft.com/office/excel/2006/main">
          <x14:cfRule type="iconSet" priority="594" id="{D030F70C-E3B2-4706-BAEE-D7CC4EEDEC08}">
            <x14:iconSet custom="1">
              <x14:cfvo type="percent">
                <xm:f>0</xm:f>
              </x14:cfvo>
              <x14:cfvo type="num">
                <xm:f>80</xm:f>
              </x14:cfvo>
              <x14:cfvo type="num">
                <xm:f>90</xm:f>
              </x14:cfvo>
              <x14:cfIcon iconSet="3Symbols" iconId="0"/>
              <x14:cfIcon iconSet="3Symbols" iconId="1"/>
              <x14:cfIcon iconSet="3Symbols" iconId="2"/>
            </x14:iconSet>
          </x14:cfRule>
          <xm:sqref>AG108</xm:sqref>
        </x14:conditionalFormatting>
        <x14:conditionalFormatting xmlns:xm="http://schemas.microsoft.com/office/excel/2006/main">
          <x14:cfRule type="iconSet" priority="1830" id="{EC1EE539-8FF8-4F14-8BDE-154981480B25}">
            <x14:iconSet custom="1">
              <x14:cfvo type="percent">
                <xm:f>0</xm:f>
              </x14:cfvo>
              <x14:cfvo type="num">
                <xm:f>80</xm:f>
              </x14:cfvo>
              <x14:cfvo type="num">
                <xm:f>90</xm:f>
              </x14:cfvo>
              <x14:cfIcon iconSet="3Symbols" iconId="0"/>
              <x14:cfIcon iconSet="3Symbols" iconId="1"/>
              <x14:cfIcon iconSet="3Symbols" iconId="2"/>
            </x14:iconSet>
          </x14:cfRule>
          <xm:sqref>Z14:AF14 AH14:AK14</xm:sqref>
        </x14:conditionalFormatting>
        <x14:conditionalFormatting xmlns:xm="http://schemas.microsoft.com/office/excel/2006/main">
          <x14:cfRule type="iconSet" priority="1832" id="{D3F14EF7-3E89-4E5F-B0A7-B599F8FEFAF4}">
            <x14:iconSet custom="1">
              <x14:cfvo type="percent">
                <xm:f>0</xm:f>
              </x14:cfvo>
              <x14:cfvo type="num">
                <xm:f>80</xm:f>
              </x14:cfvo>
              <x14:cfvo type="num">
                <xm:f>90</xm:f>
              </x14:cfvo>
              <x14:cfIcon iconSet="3Symbols" iconId="0"/>
              <x14:cfIcon iconSet="3Symbols" iconId="1"/>
              <x14:cfIcon iconSet="3Symbols" iconId="2"/>
            </x14:iconSet>
          </x14:cfRule>
          <xm:sqref>Y16:AK16</xm:sqref>
        </x14:conditionalFormatting>
        <x14:conditionalFormatting xmlns:xm="http://schemas.microsoft.com/office/excel/2006/main">
          <x14:cfRule type="iconSet" priority="1834" id="{4340C809-8423-46E4-97A2-417960B5F0E9}">
            <x14:iconSet custom="1">
              <x14:cfvo type="percent">
                <xm:f>0</xm:f>
              </x14:cfvo>
              <x14:cfvo type="num">
                <xm:f>80</xm:f>
              </x14:cfvo>
              <x14:cfvo type="num">
                <xm:f>90</xm:f>
              </x14:cfvo>
              <x14:cfIcon iconSet="3Symbols" iconId="0"/>
              <x14:cfIcon iconSet="3Symbols" iconId="1"/>
              <x14:cfIcon iconSet="3Symbols" iconId="2"/>
            </x14:iconSet>
          </x14:cfRule>
          <xm:sqref>Y19:AK19</xm:sqref>
        </x14:conditionalFormatting>
        <x14:conditionalFormatting xmlns:xm="http://schemas.microsoft.com/office/excel/2006/main">
          <x14:cfRule type="iconSet" priority="1836" id="{9E305101-B837-4C79-A122-0101403C31C8}">
            <x14:iconSet custom="1">
              <x14:cfvo type="percent">
                <xm:f>0</xm:f>
              </x14:cfvo>
              <x14:cfvo type="num">
                <xm:f>80</xm:f>
              </x14:cfvo>
              <x14:cfvo type="num">
                <xm:f>90</xm:f>
              </x14:cfvo>
              <x14:cfIcon iconSet="3Symbols" iconId="0"/>
              <x14:cfIcon iconSet="3Symbols" iconId="1"/>
              <x14:cfIcon iconSet="3Symbols" iconId="2"/>
            </x14:iconSet>
          </x14:cfRule>
          <xm:sqref>Y21:AK21</xm:sqref>
        </x14:conditionalFormatting>
        <x14:conditionalFormatting xmlns:xm="http://schemas.microsoft.com/office/excel/2006/main">
          <x14:cfRule type="iconSet" priority="1838" id="{4C097B87-1DD3-4681-B43B-B383C736D27B}">
            <x14:iconSet custom="1">
              <x14:cfvo type="percent">
                <xm:f>0</xm:f>
              </x14:cfvo>
              <x14:cfvo type="num">
                <xm:f>80</xm:f>
              </x14:cfvo>
              <x14:cfvo type="num">
                <xm:f>90</xm:f>
              </x14:cfvo>
              <x14:cfIcon iconSet="3Symbols" iconId="0"/>
              <x14:cfIcon iconSet="3Symbols" iconId="1"/>
              <x14:cfIcon iconSet="3Symbols" iconId="2"/>
            </x14:iconSet>
          </x14:cfRule>
          <xm:sqref>AF23:AK23</xm:sqref>
        </x14:conditionalFormatting>
        <x14:conditionalFormatting xmlns:xm="http://schemas.microsoft.com/office/excel/2006/main">
          <x14:cfRule type="iconSet" priority="1841" id="{4F4B0AC8-44D3-461E-B19A-3A24BD90A8E4}">
            <x14:iconSet custom="1">
              <x14:cfvo type="percent">
                <xm:f>0</xm:f>
              </x14:cfvo>
              <x14:cfvo type="num">
                <xm:f>80</xm:f>
              </x14:cfvo>
              <x14:cfvo type="num">
                <xm:f>90</xm:f>
              </x14:cfvo>
              <x14:cfIcon iconSet="3Symbols" iconId="0"/>
              <x14:cfIcon iconSet="3Symbols" iconId="1"/>
              <x14:cfIcon iconSet="3Symbols" iconId="2"/>
            </x14:iconSet>
          </x14:cfRule>
          <xm:sqref>Y25:AK25</xm:sqref>
        </x14:conditionalFormatting>
        <x14:conditionalFormatting xmlns:xm="http://schemas.microsoft.com/office/excel/2006/main">
          <x14:cfRule type="iconSet" priority="1846" id="{05914A3F-ADFC-420E-B5A1-6FC818E2270D}">
            <x14:iconSet custom="1">
              <x14:cfvo type="percent">
                <xm:f>0</xm:f>
              </x14:cfvo>
              <x14:cfvo type="num">
                <xm:f>80</xm:f>
              </x14:cfvo>
              <x14:cfvo type="num">
                <xm:f>90</xm:f>
              </x14:cfvo>
              <x14:cfIcon iconSet="3Symbols" iconId="0"/>
              <x14:cfIcon iconSet="3Symbols" iconId="1"/>
              <x14:cfIcon iconSet="3Symbols" iconId="2"/>
            </x14:iconSet>
          </x14:cfRule>
          <xm:sqref>Y36:AF36 AH36:AK36</xm:sqref>
        </x14:conditionalFormatting>
        <x14:conditionalFormatting xmlns:xm="http://schemas.microsoft.com/office/excel/2006/main">
          <x14:cfRule type="iconSet" priority="1848" id="{9E9BE2FD-FE95-445D-A0FB-634B4FCDDC64}">
            <x14:iconSet custom="1">
              <x14:cfvo type="percent">
                <xm:f>0</xm:f>
              </x14:cfvo>
              <x14:cfvo type="num">
                <xm:f>80</xm:f>
              </x14:cfvo>
              <x14:cfvo type="num">
                <xm:f>90</xm:f>
              </x14:cfvo>
              <x14:cfIcon iconSet="3Symbols" iconId="0"/>
              <x14:cfIcon iconSet="3Symbols" iconId="1"/>
              <x14:cfIcon iconSet="3Symbols" iconId="2"/>
            </x14:iconSet>
          </x14:cfRule>
          <xm:sqref>Y38:AK38</xm:sqref>
        </x14:conditionalFormatting>
        <x14:conditionalFormatting xmlns:xm="http://schemas.microsoft.com/office/excel/2006/main">
          <x14:cfRule type="iconSet" priority="1850" id="{332AB98C-9E35-4259-ACB4-5A118FE8BC95}">
            <x14:iconSet custom="1">
              <x14:cfvo type="percent">
                <xm:f>0</xm:f>
              </x14:cfvo>
              <x14:cfvo type="num">
                <xm:f>80</xm:f>
              </x14:cfvo>
              <x14:cfvo type="num">
                <xm:f>90</xm:f>
              </x14:cfvo>
              <x14:cfIcon iconSet="3Symbols" iconId="0"/>
              <x14:cfIcon iconSet="3Symbols" iconId="1"/>
              <x14:cfIcon iconSet="3Symbols" iconId="2"/>
            </x14:iconSet>
          </x14:cfRule>
          <xm:sqref>Y42:AK42</xm:sqref>
        </x14:conditionalFormatting>
        <x14:conditionalFormatting xmlns:xm="http://schemas.microsoft.com/office/excel/2006/main">
          <x14:cfRule type="iconSet" priority="1852" id="{9988CFF1-0F60-46FA-836A-7ED284963B11}">
            <x14:iconSet custom="1">
              <x14:cfvo type="percent">
                <xm:f>0</xm:f>
              </x14:cfvo>
              <x14:cfvo type="num">
                <xm:f>80</xm:f>
              </x14:cfvo>
              <x14:cfvo type="num">
                <xm:f>90</xm:f>
              </x14:cfvo>
              <x14:cfIcon iconSet="3Symbols" iconId="0"/>
              <x14:cfIcon iconSet="3Symbols" iconId="1"/>
              <x14:cfIcon iconSet="3Symbols" iconId="2"/>
            </x14:iconSet>
          </x14:cfRule>
          <xm:sqref>Y45:AK45 Y86:AK86</xm:sqref>
        </x14:conditionalFormatting>
        <x14:conditionalFormatting xmlns:xm="http://schemas.microsoft.com/office/excel/2006/main">
          <x14:cfRule type="iconSet" priority="1860" id="{C50051FF-A9C6-4C65-83BF-BF2F123883F1}">
            <x14:iconSet custom="1">
              <x14:cfvo type="percent">
                <xm:f>0</xm:f>
              </x14:cfvo>
              <x14:cfvo type="num">
                <xm:f>80</xm:f>
              </x14:cfvo>
              <x14:cfvo type="num">
                <xm:f>90</xm:f>
              </x14:cfvo>
              <x14:cfIcon iconSet="3Symbols" iconId="0"/>
              <x14:cfIcon iconSet="3Symbols" iconId="1"/>
              <x14:cfIcon iconSet="3Symbols" iconId="2"/>
            </x14:iconSet>
          </x14:cfRule>
          <xm:sqref>Y89:AK89</xm:sqref>
        </x14:conditionalFormatting>
        <x14:conditionalFormatting xmlns:xm="http://schemas.microsoft.com/office/excel/2006/main">
          <x14:cfRule type="iconSet" priority="541" id="{8A9B12D8-826F-408E-9509-6A7283C72AA3}">
            <x14:iconSet custom="1">
              <x14:cfvo type="percent">
                <xm:f>0</xm:f>
              </x14:cfvo>
              <x14:cfvo type="num">
                <xm:f>80</xm:f>
              </x14:cfvo>
              <x14:cfvo type="num">
                <xm:f>90</xm:f>
              </x14:cfvo>
              <x14:cfIcon iconSet="3Symbols" iconId="0"/>
              <x14:cfIcon iconSet="3Symbols" iconId="1"/>
              <x14:cfIcon iconSet="3Symbols" iconId="2"/>
            </x14:iconSet>
          </x14:cfRule>
          <xm:sqref>AC62:AC64 AA62:AA64 Y62:Y64</xm:sqref>
        </x14:conditionalFormatting>
        <x14:conditionalFormatting xmlns:xm="http://schemas.microsoft.com/office/excel/2006/main">
          <x14:cfRule type="iconSet" priority="542" id="{BCBA2EE9-7490-44A2-9786-9A1C930B270B}">
            <x14:iconSet custom="1">
              <x14:cfvo type="percent">
                <xm:f>0</xm:f>
              </x14:cfvo>
              <x14:cfvo type="num">
                <xm:f>80</xm:f>
              </x14:cfvo>
              <x14:cfvo type="num">
                <xm:f>90</xm:f>
              </x14:cfvo>
              <x14:cfIcon iconSet="3Symbols" iconId="0"/>
              <x14:cfIcon iconSet="3Symbols" iconId="1"/>
              <x14:cfIcon iconSet="3Symbols" iconId="2"/>
            </x14:iconSet>
          </x14:cfRule>
          <xm:sqref>AD62:AD64 AB62:AB64 Z62:Z64</xm:sqref>
        </x14:conditionalFormatting>
        <x14:conditionalFormatting xmlns:xm="http://schemas.microsoft.com/office/excel/2006/main">
          <x14:cfRule type="iconSet" priority="509" id="{CEE4D950-14CD-4D8F-87F9-694E618BEE85}">
            <x14:iconSet custom="1">
              <x14:cfvo type="percent">
                <xm:f>0</xm:f>
              </x14:cfvo>
              <x14:cfvo type="num">
                <xm:f>80</xm:f>
              </x14:cfvo>
              <x14:cfvo type="num">
                <xm:f>90</xm:f>
              </x14:cfvo>
              <x14:cfIcon iconSet="3Symbols" iconId="0"/>
              <x14:cfIcon iconSet="3Symbols" iconId="1"/>
              <x14:cfIcon iconSet="3Symbols" iconId="2"/>
            </x14:iconSet>
          </x14:cfRule>
          <xm:sqref>Y72</xm:sqref>
        </x14:conditionalFormatting>
        <x14:conditionalFormatting xmlns:xm="http://schemas.microsoft.com/office/excel/2006/main">
          <x14:cfRule type="iconSet" priority="510" id="{BDFCB3AA-D204-4D22-A0DB-A226FF97D7A3}">
            <x14:iconSet custom="1">
              <x14:cfvo type="percent">
                <xm:f>0</xm:f>
              </x14:cfvo>
              <x14:cfvo type="num">
                <xm:f>80</xm:f>
              </x14:cfvo>
              <x14:cfvo type="num">
                <xm:f>90</xm:f>
              </x14:cfvo>
              <x14:cfIcon iconSet="3Symbols" iconId="0"/>
              <x14:cfIcon iconSet="3Symbols" iconId="1"/>
              <x14:cfIcon iconSet="3Symbols" iconId="2"/>
            </x14:iconSet>
          </x14:cfRule>
          <xm:sqref>Z72</xm:sqref>
        </x14:conditionalFormatting>
        <x14:conditionalFormatting xmlns:xm="http://schemas.microsoft.com/office/excel/2006/main">
          <x14:cfRule type="iconSet" priority="461" id="{2DCF53E0-8303-4683-A070-D8EFCB4D68A0}">
            <x14:iconSet custom="1">
              <x14:cfvo type="percent">
                <xm:f>0</xm:f>
              </x14:cfvo>
              <x14:cfvo type="num">
                <xm:f>80</xm:f>
              </x14:cfvo>
              <x14:cfvo type="num">
                <xm:f>90</xm:f>
              </x14:cfvo>
              <x14:cfIcon iconSet="3Symbols" iconId="0"/>
              <x14:cfIcon iconSet="3Symbols" iconId="1"/>
              <x14:cfIcon iconSet="3Symbols" iconId="2"/>
            </x14:iconSet>
          </x14:cfRule>
          <xm:sqref>AC66 AA66 Y66</xm:sqref>
        </x14:conditionalFormatting>
        <x14:conditionalFormatting xmlns:xm="http://schemas.microsoft.com/office/excel/2006/main">
          <x14:cfRule type="iconSet" priority="462" id="{0E14E057-82D6-405F-8ADC-268181A516C4}">
            <x14:iconSet custom="1">
              <x14:cfvo type="percent">
                <xm:f>0</xm:f>
              </x14:cfvo>
              <x14:cfvo type="num">
                <xm:f>80</xm:f>
              </x14:cfvo>
              <x14:cfvo type="num">
                <xm:f>90</xm:f>
              </x14:cfvo>
              <x14:cfIcon iconSet="3Symbols" iconId="0"/>
              <x14:cfIcon iconSet="3Symbols" iconId="1"/>
              <x14:cfIcon iconSet="3Symbols" iconId="2"/>
            </x14:iconSet>
          </x14:cfRule>
          <xm:sqref>AD66 AB66 Z66</xm:sqref>
        </x14:conditionalFormatting>
        <x14:conditionalFormatting xmlns:xm="http://schemas.microsoft.com/office/excel/2006/main">
          <x14:cfRule type="iconSet" priority="453" id="{9C95C8C2-BC8A-4F34-B49D-DFA9B5DDB4DA}">
            <x14:iconSet custom="1">
              <x14:cfvo type="percent">
                <xm:f>0</xm:f>
              </x14:cfvo>
              <x14:cfvo type="num">
                <xm:f>80</xm:f>
              </x14:cfvo>
              <x14:cfvo type="num">
                <xm:f>90</xm:f>
              </x14:cfvo>
              <x14:cfIcon iconSet="3Symbols" iconId="0"/>
              <x14:cfIcon iconSet="3Symbols" iconId="1"/>
              <x14:cfIcon iconSet="3Symbols" iconId="2"/>
            </x14:iconSet>
          </x14:cfRule>
          <xm:sqref>AC68 AA68 Y68</xm:sqref>
        </x14:conditionalFormatting>
        <x14:conditionalFormatting xmlns:xm="http://schemas.microsoft.com/office/excel/2006/main">
          <x14:cfRule type="iconSet" priority="454" id="{B61E8F6A-4EAE-489F-AD2D-FCEE63F34BC7}">
            <x14:iconSet custom="1">
              <x14:cfvo type="percent">
                <xm:f>0</xm:f>
              </x14:cfvo>
              <x14:cfvo type="num">
                <xm:f>80</xm:f>
              </x14:cfvo>
              <x14:cfvo type="num">
                <xm:f>90</xm:f>
              </x14:cfvo>
              <x14:cfIcon iconSet="3Symbols" iconId="0"/>
              <x14:cfIcon iconSet="3Symbols" iconId="1"/>
              <x14:cfIcon iconSet="3Symbols" iconId="2"/>
            </x14:iconSet>
          </x14:cfRule>
          <xm:sqref>AD68 AB68 Z68</xm:sqref>
        </x14:conditionalFormatting>
        <x14:conditionalFormatting xmlns:xm="http://schemas.microsoft.com/office/excel/2006/main">
          <x14:cfRule type="iconSet" priority="445" id="{FA0D823A-4C09-43B6-BED3-921F9C44BA5E}">
            <x14:iconSet custom="1">
              <x14:cfvo type="percent">
                <xm:f>0</xm:f>
              </x14:cfvo>
              <x14:cfvo type="num">
                <xm:f>80</xm:f>
              </x14:cfvo>
              <x14:cfvo type="num">
                <xm:f>90</xm:f>
              </x14:cfvo>
              <x14:cfIcon iconSet="3Symbols" iconId="0"/>
              <x14:cfIcon iconSet="3Symbols" iconId="1"/>
              <x14:cfIcon iconSet="3Symbols" iconId="2"/>
            </x14:iconSet>
          </x14:cfRule>
          <xm:sqref>AC70 AA70 Y70</xm:sqref>
        </x14:conditionalFormatting>
        <x14:conditionalFormatting xmlns:xm="http://schemas.microsoft.com/office/excel/2006/main">
          <x14:cfRule type="iconSet" priority="446" id="{E99DE008-C74E-4543-BB6E-5A1C88E4FC32}">
            <x14:iconSet custom="1">
              <x14:cfvo type="percent">
                <xm:f>0</xm:f>
              </x14:cfvo>
              <x14:cfvo type="num">
                <xm:f>80</xm:f>
              </x14:cfvo>
              <x14:cfvo type="num">
                <xm:f>90</xm:f>
              </x14:cfvo>
              <x14:cfIcon iconSet="3Symbols" iconId="0"/>
              <x14:cfIcon iconSet="3Symbols" iconId="1"/>
              <x14:cfIcon iconSet="3Symbols" iconId="2"/>
            </x14:iconSet>
          </x14:cfRule>
          <xm:sqref>AD70 AB70 Z70</xm:sqref>
        </x14:conditionalFormatting>
        <x14:conditionalFormatting xmlns:xm="http://schemas.microsoft.com/office/excel/2006/main">
          <x14:cfRule type="iconSet" priority="437" id="{4A2DF1B6-29C2-4CE3-A9E3-0FD8C631D5E9}">
            <x14:iconSet custom="1">
              <x14:cfvo type="percent">
                <xm:f>0</xm:f>
              </x14:cfvo>
              <x14:cfvo type="num">
                <xm:f>80</xm:f>
              </x14:cfvo>
              <x14:cfvo type="num">
                <xm:f>90</xm:f>
              </x14:cfvo>
              <x14:cfIcon iconSet="3Symbols" iconId="0"/>
              <x14:cfIcon iconSet="3Symbols" iconId="1"/>
              <x14:cfIcon iconSet="3Symbols" iconId="2"/>
            </x14:iconSet>
          </x14:cfRule>
          <xm:sqref>AA72 AC72 AE72</xm:sqref>
        </x14:conditionalFormatting>
        <x14:conditionalFormatting xmlns:xm="http://schemas.microsoft.com/office/excel/2006/main">
          <x14:cfRule type="iconSet" priority="438" id="{5A46DB0C-0F8A-45DD-B9E6-9F036EB498BD}">
            <x14:iconSet custom="1">
              <x14:cfvo type="percent">
                <xm:f>0</xm:f>
              </x14:cfvo>
              <x14:cfvo type="num">
                <xm:f>80</xm:f>
              </x14:cfvo>
              <x14:cfvo type="num">
                <xm:f>90</xm:f>
              </x14:cfvo>
              <x14:cfIcon iconSet="3Symbols" iconId="0"/>
              <x14:cfIcon iconSet="3Symbols" iconId="1"/>
              <x14:cfIcon iconSet="3Symbols" iconId="2"/>
            </x14:iconSet>
          </x14:cfRule>
          <xm:sqref>AB72 AD72 AF72</xm:sqref>
        </x14:conditionalFormatting>
        <x14:conditionalFormatting xmlns:xm="http://schemas.microsoft.com/office/excel/2006/main">
          <x14:cfRule type="iconSet" priority="429" id="{38A05D4E-37B9-478B-9CB9-BD8E2281E3F2}">
            <x14:iconSet custom="1">
              <x14:cfvo type="percent">
                <xm:f>0</xm:f>
              </x14:cfvo>
              <x14:cfvo type="num">
                <xm:f>80</xm:f>
              </x14:cfvo>
              <x14:cfvo type="num">
                <xm:f>90</xm:f>
              </x14:cfvo>
              <x14:cfIcon iconSet="3Symbols" iconId="0"/>
              <x14:cfIcon iconSet="3Symbols" iconId="1"/>
              <x14:cfIcon iconSet="3Symbols" iconId="2"/>
            </x14:iconSet>
          </x14:cfRule>
          <xm:sqref>AC75 AA75 Y75</xm:sqref>
        </x14:conditionalFormatting>
        <x14:conditionalFormatting xmlns:xm="http://schemas.microsoft.com/office/excel/2006/main">
          <x14:cfRule type="iconSet" priority="430" id="{A9FBA82C-9158-4FD8-9369-270EE6E61BF9}">
            <x14:iconSet custom="1">
              <x14:cfvo type="percent">
                <xm:f>0</xm:f>
              </x14:cfvo>
              <x14:cfvo type="num">
                <xm:f>80</xm:f>
              </x14:cfvo>
              <x14:cfvo type="num">
                <xm:f>90</xm:f>
              </x14:cfvo>
              <x14:cfIcon iconSet="3Symbols" iconId="0"/>
              <x14:cfIcon iconSet="3Symbols" iconId="1"/>
              <x14:cfIcon iconSet="3Symbols" iconId="2"/>
            </x14:iconSet>
          </x14:cfRule>
          <xm:sqref>AD75 AB75 Z75</xm:sqref>
        </x14:conditionalFormatting>
        <x14:conditionalFormatting xmlns:xm="http://schemas.microsoft.com/office/excel/2006/main">
          <x14:cfRule type="iconSet" priority="421" id="{7FE82CF3-5AAA-4287-B80E-7ED4B38569CA}">
            <x14:iconSet custom="1">
              <x14:cfvo type="percent">
                <xm:f>0</xm:f>
              </x14:cfvo>
              <x14:cfvo type="num">
                <xm:f>80</xm:f>
              </x14:cfvo>
              <x14:cfvo type="num">
                <xm:f>90</xm:f>
              </x14:cfvo>
              <x14:cfIcon iconSet="3Symbols" iconId="0"/>
              <x14:cfIcon iconSet="3Symbols" iconId="1"/>
              <x14:cfIcon iconSet="3Symbols" iconId="2"/>
            </x14:iconSet>
          </x14:cfRule>
          <xm:sqref>AC77 AC79 AA77 AA79 Y77 Y79</xm:sqref>
        </x14:conditionalFormatting>
        <x14:conditionalFormatting xmlns:xm="http://schemas.microsoft.com/office/excel/2006/main">
          <x14:cfRule type="iconSet" priority="422" id="{BDFC6B04-B3C3-4EC6-940C-6FAF6DF1E0D2}">
            <x14:iconSet custom="1">
              <x14:cfvo type="percent">
                <xm:f>0</xm:f>
              </x14:cfvo>
              <x14:cfvo type="num">
                <xm:f>80</xm:f>
              </x14:cfvo>
              <x14:cfvo type="num">
                <xm:f>90</xm:f>
              </x14:cfvo>
              <x14:cfIcon iconSet="3Symbols" iconId="0"/>
              <x14:cfIcon iconSet="3Symbols" iconId="1"/>
              <x14:cfIcon iconSet="3Symbols" iconId="2"/>
            </x14:iconSet>
          </x14:cfRule>
          <xm:sqref>AD77 AD79 AB77 AB79 Z77 Z79</xm:sqref>
        </x14:conditionalFormatting>
        <x14:conditionalFormatting xmlns:xm="http://schemas.microsoft.com/office/excel/2006/main">
          <x14:cfRule type="iconSet" priority="413" id="{8E07016C-7B34-42AE-AD9F-7ACF8B13580E}">
            <x14:iconSet custom="1">
              <x14:cfvo type="percent">
                <xm:f>0</xm:f>
              </x14:cfvo>
              <x14:cfvo type="num">
                <xm:f>80</xm:f>
              </x14:cfvo>
              <x14:cfvo type="num">
                <xm:f>90</xm:f>
              </x14:cfvo>
              <x14:cfIcon iconSet="3Symbols" iconId="0"/>
              <x14:cfIcon iconSet="3Symbols" iconId="1"/>
              <x14:cfIcon iconSet="3Symbols" iconId="2"/>
            </x14:iconSet>
          </x14:cfRule>
          <xm:sqref>Y81</xm:sqref>
        </x14:conditionalFormatting>
        <x14:conditionalFormatting xmlns:xm="http://schemas.microsoft.com/office/excel/2006/main">
          <x14:cfRule type="iconSet" priority="414" id="{1D37835D-D910-4E3F-8441-B9107B8D2450}">
            <x14:iconSet custom="1">
              <x14:cfvo type="percent">
                <xm:f>0</xm:f>
              </x14:cfvo>
              <x14:cfvo type="num">
                <xm:f>80</xm:f>
              </x14:cfvo>
              <x14:cfvo type="num">
                <xm:f>90</xm:f>
              </x14:cfvo>
              <x14:cfIcon iconSet="3Symbols" iconId="0"/>
              <x14:cfIcon iconSet="3Symbols" iconId="1"/>
              <x14:cfIcon iconSet="3Symbols" iconId="2"/>
            </x14:iconSet>
          </x14:cfRule>
          <xm:sqref>Z81</xm:sqref>
        </x14:conditionalFormatting>
        <x14:conditionalFormatting xmlns:xm="http://schemas.microsoft.com/office/excel/2006/main">
          <x14:cfRule type="iconSet" priority="405" id="{2D49A132-120D-49DA-A384-21E0FDF6ED95}">
            <x14:iconSet custom="1">
              <x14:cfvo type="percent">
                <xm:f>0</xm:f>
              </x14:cfvo>
              <x14:cfvo type="num">
                <xm:f>80</xm:f>
              </x14:cfvo>
              <x14:cfvo type="num">
                <xm:f>90</xm:f>
              </x14:cfvo>
              <x14:cfIcon iconSet="3Symbols" iconId="0"/>
              <x14:cfIcon iconSet="3Symbols" iconId="1"/>
              <x14:cfIcon iconSet="3Symbols" iconId="2"/>
            </x14:iconSet>
          </x14:cfRule>
          <xm:sqref>AA81 AC81 AE81</xm:sqref>
        </x14:conditionalFormatting>
        <x14:conditionalFormatting xmlns:xm="http://schemas.microsoft.com/office/excel/2006/main">
          <x14:cfRule type="iconSet" priority="406" id="{9FFA3A1F-5416-4AFE-A075-6853E525724C}">
            <x14:iconSet custom="1">
              <x14:cfvo type="percent">
                <xm:f>0</xm:f>
              </x14:cfvo>
              <x14:cfvo type="num">
                <xm:f>80</xm:f>
              </x14:cfvo>
              <x14:cfvo type="num">
                <xm:f>90</xm:f>
              </x14:cfvo>
              <x14:cfIcon iconSet="3Symbols" iconId="0"/>
              <x14:cfIcon iconSet="3Symbols" iconId="1"/>
              <x14:cfIcon iconSet="3Symbols" iconId="2"/>
            </x14:iconSet>
          </x14:cfRule>
          <xm:sqref>AB81 AD81</xm:sqref>
        </x14:conditionalFormatting>
        <x14:conditionalFormatting xmlns:xm="http://schemas.microsoft.com/office/excel/2006/main">
          <x14:cfRule type="iconSet" priority="397" id="{CD0090A4-A8A3-414F-85A8-21D6AD61E8E4}">
            <x14:iconSet custom="1">
              <x14:cfvo type="percent">
                <xm:f>0</xm:f>
              </x14:cfvo>
              <x14:cfvo type="num">
                <xm:f>80</xm:f>
              </x14:cfvo>
              <x14:cfvo type="num">
                <xm:f>90</xm:f>
              </x14:cfvo>
              <x14:cfIcon iconSet="3Symbols" iconId="0"/>
              <x14:cfIcon iconSet="3Symbols" iconId="1"/>
              <x14:cfIcon iconSet="3Symbols" iconId="2"/>
            </x14:iconSet>
          </x14:cfRule>
          <xm:sqref>AC84 AA84 Y84</xm:sqref>
        </x14:conditionalFormatting>
        <x14:conditionalFormatting xmlns:xm="http://schemas.microsoft.com/office/excel/2006/main">
          <x14:cfRule type="iconSet" priority="398" id="{E2E59E91-F612-45F5-9492-061BFEBBFA04}">
            <x14:iconSet custom="1">
              <x14:cfvo type="percent">
                <xm:f>0</xm:f>
              </x14:cfvo>
              <x14:cfvo type="num">
                <xm:f>80</xm:f>
              </x14:cfvo>
              <x14:cfvo type="num">
                <xm:f>90</xm:f>
              </x14:cfvo>
              <x14:cfIcon iconSet="3Symbols" iconId="0"/>
              <x14:cfIcon iconSet="3Symbols" iconId="1"/>
              <x14:cfIcon iconSet="3Symbols" iconId="2"/>
            </x14:iconSet>
          </x14:cfRule>
          <xm:sqref>AD84 AB84 Z84</xm:sqref>
        </x14:conditionalFormatting>
        <x14:conditionalFormatting xmlns:xm="http://schemas.microsoft.com/office/excel/2006/main">
          <x14:cfRule type="iconSet" priority="381" id="{0557E41B-A09C-4DEB-AC9C-2FA62A82A948}">
            <x14:iconSet custom="1">
              <x14:cfvo type="percent">
                <xm:f>0</xm:f>
              </x14:cfvo>
              <x14:cfvo type="num">
                <xm:f>80</xm:f>
              </x14:cfvo>
              <x14:cfvo type="num">
                <xm:f>90</xm:f>
              </x14:cfvo>
              <x14:cfIcon iconSet="3Symbols" iconId="0"/>
              <x14:cfIcon iconSet="3Symbols" iconId="1"/>
              <x14:cfIcon iconSet="3Symbols" iconId="2"/>
            </x14:iconSet>
          </x14:cfRule>
          <xm:sqref>AC91 AA91 Y91</xm:sqref>
        </x14:conditionalFormatting>
        <x14:conditionalFormatting xmlns:xm="http://schemas.microsoft.com/office/excel/2006/main">
          <x14:cfRule type="iconSet" priority="382" id="{211356B5-099D-4FD1-94F5-2174C7ACCEFE}">
            <x14:iconSet custom="1">
              <x14:cfvo type="percent">
                <xm:f>0</xm:f>
              </x14:cfvo>
              <x14:cfvo type="num">
                <xm:f>80</xm:f>
              </x14:cfvo>
              <x14:cfvo type="num">
                <xm:f>90</xm:f>
              </x14:cfvo>
              <x14:cfIcon iconSet="3Symbols" iconId="0"/>
              <x14:cfIcon iconSet="3Symbols" iconId="1"/>
              <x14:cfIcon iconSet="3Symbols" iconId="2"/>
            </x14:iconSet>
          </x14:cfRule>
          <xm:sqref>AD91 AB91</xm:sqref>
        </x14:conditionalFormatting>
        <x14:conditionalFormatting xmlns:xm="http://schemas.microsoft.com/office/excel/2006/main">
          <x14:cfRule type="iconSet" priority="365" id="{1ACA224D-163B-45C7-A409-AB13F34F5BB1}">
            <x14:iconSet custom="1">
              <x14:cfvo type="percent">
                <xm:f>0</xm:f>
              </x14:cfvo>
              <x14:cfvo type="num">
                <xm:f>80</xm:f>
              </x14:cfvo>
              <x14:cfvo type="num">
                <xm:f>90</xm:f>
              </x14:cfvo>
              <x14:cfIcon iconSet="3Symbols" iconId="0"/>
              <x14:cfIcon iconSet="3Symbols" iconId="1"/>
              <x14:cfIcon iconSet="3Symbols" iconId="2"/>
            </x14:iconSet>
          </x14:cfRule>
          <xm:sqref>AC92 AA92 Y92</xm:sqref>
        </x14:conditionalFormatting>
        <x14:conditionalFormatting xmlns:xm="http://schemas.microsoft.com/office/excel/2006/main">
          <x14:cfRule type="iconSet" priority="366" id="{18B608A9-9A70-40E9-B257-ED1FD3BF7B5D}">
            <x14:iconSet custom="1">
              <x14:cfvo type="percent">
                <xm:f>0</xm:f>
              </x14:cfvo>
              <x14:cfvo type="num">
                <xm:f>80</xm:f>
              </x14:cfvo>
              <x14:cfvo type="num">
                <xm:f>90</xm:f>
              </x14:cfvo>
              <x14:cfIcon iconSet="3Symbols" iconId="0"/>
              <x14:cfIcon iconSet="3Symbols" iconId="1"/>
              <x14:cfIcon iconSet="3Symbols" iconId="2"/>
            </x14:iconSet>
          </x14:cfRule>
          <xm:sqref>AD92 AB92 Z92</xm:sqref>
        </x14:conditionalFormatting>
        <x14:conditionalFormatting xmlns:xm="http://schemas.microsoft.com/office/excel/2006/main">
          <x14:cfRule type="iconSet" priority="357" id="{F9888631-6509-4F60-ACCC-0FE6856A0AC8}">
            <x14:iconSet custom="1">
              <x14:cfvo type="percent">
                <xm:f>0</xm:f>
              </x14:cfvo>
              <x14:cfvo type="num">
                <xm:f>80</xm:f>
              </x14:cfvo>
              <x14:cfvo type="num">
                <xm:f>90</xm:f>
              </x14:cfvo>
              <x14:cfIcon iconSet="3Symbols" iconId="0"/>
              <x14:cfIcon iconSet="3Symbols" iconId="1"/>
              <x14:cfIcon iconSet="3Symbols" iconId="2"/>
            </x14:iconSet>
          </x14:cfRule>
          <xm:sqref>AC94 AA94 Y94</xm:sqref>
        </x14:conditionalFormatting>
        <x14:conditionalFormatting xmlns:xm="http://schemas.microsoft.com/office/excel/2006/main">
          <x14:cfRule type="iconSet" priority="358" id="{AD7759D5-5A82-4B98-9A63-4493D3E25EE0}">
            <x14:iconSet custom="1">
              <x14:cfvo type="percent">
                <xm:f>0</xm:f>
              </x14:cfvo>
              <x14:cfvo type="num">
                <xm:f>80</xm:f>
              </x14:cfvo>
              <x14:cfvo type="num">
                <xm:f>90</xm:f>
              </x14:cfvo>
              <x14:cfIcon iconSet="3Symbols" iconId="0"/>
              <x14:cfIcon iconSet="3Symbols" iconId="1"/>
              <x14:cfIcon iconSet="3Symbols" iconId="2"/>
            </x14:iconSet>
          </x14:cfRule>
          <xm:sqref>AD94 AB94 Z94</xm:sqref>
        </x14:conditionalFormatting>
        <x14:conditionalFormatting xmlns:xm="http://schemas.microsoft.com/office/excel/2006/main">
          <x14:cfRule type="iconSet" priority="349" id="{F3333381-4A71-42E8-9EE3-DED1EE9CFF2C}">
            <x14:iconSet custom="1">
              <x14:cfvo type="percent">
                <xm:f>0</xm:f>
              </x14:cfvo>
              <x14:cfvo type="num">
                <xm:f>80</xm:f>
              </x14:cfvo>
              <x14:cfvo type="num">
                <xm:f>90</xm:f>
              </x14:cfvo>
              <x14:cfIcon iconSet="3Symbols" iconId="0"/>
              <x14:cfIcon iconSet="3Symbols" iconId="1"/>
              <x14:cfIcon iconSet="3Symbols" iconId="2"/>
            </x14:iconSet>
          </x14:cfRule>
          <xm:sqref>AC96 AA96 Y96</xm:sqref>
        </x14:conditionalFormatting>
        <x14:conditionalFormatting xmlns:xm="http://schemas.microsoft.com/office/excel/2006/main">
          <x14:cfRule type="iconSet" priority="350" id="{A982D2D0-E826-4EE1-8039-CCA7A21ECFE4}">
            <x14:iconSet custom="1">
              <x14:cfvo type="percent">
                <xm:f>0</xm:f>
              </x14:cfvo>
              <x14:cfvo type="num">
                <xm:f>80</xm:f>
              </x14:cfvo>
              <x14:cfvo type="num">
                <xm:f>90</xm:f>
              </x14:cfvo>
              <x14:cfIcon iconSet="3Symbols" iconId="0"/>
              <x14:cfIcon iconSet="3Symbols" iconId="1"/>
              <x14:cfIcon iconSet="3Symbols" iconId="2"/>
            </x14:iconSet>
          </x14:cfRule>
          <xm:sqref>AD96 AB96 Z96</xm:sqref>
        </x14:conditionalFormatting>
        <x14:conditionalFormatting xmlns:xm="http://schemas.microsoft.com/office/excel/2006/main">
          <x14:cfRule type="iconSet" priority="330" id="{6B094B6B-8BC2-449B-A218-9CAB199947F1}">
            <x14:iconSet custom="1">
              <x14:cfvo type="percent">
                <xm:f>0</xm:f>
              </x14:cfvo>
              <x14:cfvo type="num">
                <xm:f>80</xm:f>
              </x14:cfvo>
              <x14:cfvo type="num">
                <xm:f>90</xm:f>
              </x14:cfvo>
              <x14:cfIcon iconSet="3Symbols" iconId="0"/>
              <x14:cfIcon iconSet="3Symbols" iconId="1"/>
              <x14:cfIcon iconSet="3Symbols" iconId="2"/>
            </x14:iconSet>
          </x14:cfRule>
          <xm:sqref>Q118 U118</xm:sqref>
        </x14:conditionalFormatting>
        <x14:conditionalFormatting xmlns:xm="http://schemas.microsoft.com/office/excel/2006/main">
          <x14:cfRule type="iconSet" priority="322" id="{5E8D055C-EE22-48A9-AFC1-87FF70CB97E6}">
            <x14:iconSet custom="1">
              <x14:cfvo type="percent">
                <xm:f>0</xm:f>
              </x14:cfvo>
              <x14:cfvo type="num">
                <xm:f>80</xm:f>
              </x14:cfvo>
              <x14:cfvo type="num">
                <xm:f>90</xm:f>
              </x14:cfvo>
              <x14:cfIcon iconSet="3Symbols" iconId="0"/>
              <x14:cfIcon iconSet="3Symbols" iconId="1"/>
              <x14:cfIcon iconSet="3Symbols" iconId="2"/>
            </x14:iconSet>
          </x14:cfRule>
          <xm:sqref>Y118:Y120 AA118:AF120</xm:sqref>
        </x14:conditionalFormatting>
        <x14:conditionalFormatting xmlns:xm="http://schemas.microsoft.com/office/excel/2006/main">
          <x14:cfRule type="iconSet" priority="314" id="{45A0B9E8-266D-416D-B8EF-1467F05F1812}">
            <x14:iconSet custom="1">
              <x14:cfvo type="percent">
                <xm:f>0</xm:f>
              </x14:cfvo>
              <x14:cfvo type="num">
                <xm:f>80</xm:f>
              </x14:cfvo>
              <x14:cfvo type="num">
                <xm:f>90</xm:f>
              </x14:cfvo>
              <x14:cfIcon iconSet="3Symbols" iconId="0"/>
              <x14:cfIcon iconSet="3Symbols" iconId="1"/>
              <x14:cfIcon iconSet="3Symbols" iconId="2"/>
            </x14:iconSet>
          </x14:cfRule>
          <xm:sqref>AG118:AG120</xm:sqref>
        </x14:conditionalFormatting>
        <x14:conditionalFormatting xmlns:xm="http://schemas.microsoft.com/office/excel/2006/main">
          <x14:cfRule type="iconSet" priority="310" id="{CF0AF0B9-105A-48F0-A8FB-C0045A86DBB1}">
            <x14:iconSet custom="1">
              <x14:cfvo type="percent">
                <xm:f>0</xm:f>
              </x14:cfvo>
              <x14:cfvo type="num">
                <xm:f>80</xm:f>
              </x14:cfvo>
              <x14:cfvo type="num">
                <xm:f>90</xm:f>
              </x14:cfvo>
              <x14:cfIcon iconSet="3Symbols" iconId="0"/>
              <x14:cfIcon iconSet="3Symbols" iconId="1"/>
              <x14:cfIcon iconSet="3Symbols" iconId="2"/>
            </x14:iconSet>
          </x14:cfRule>
          <xm:sqref>Z118</xm:sqref>
        </x14:conditionalFormatting>
        <x14:conditionalFormatting xmlns:xm="http://schemas.microsoft.com/office/excel/2006/main">
          <x14:cfRule type="iconSet" priority="302" id="{8593E64E-762B-457F-82B5-CC1CA00BEBA0}">
            <x14:iconSet custom="1">
              <x14:cfvo type="percent">
                <xm:f>0</xm:f>
              </x14:cfvo>
              <x14:cfvo type="num">
                <xm:f>80</xm:f>
              </x14:cfvo>
              <x14:cfvo type="num">
                <xm:f>90</xm:f>
              </x14:cfvo>
              <x14:cfIcon iconSet="3Symbols" iconId="0"/>
              <x14:cfIcon iconSet="3Symbols" iconId="1"/>
              <x14:cfIcon iconSet="3Symbols" iconId="2"/>
            </x14:iconSet>
          </x14:cfRule>
          <xm:sqref>Q119:Q120 U119:U120</xm:sqref>
        </x14:conditionalFormatting>
        <x14:conditionalFormatting xmlns:xm="http://schemas.microsoft.com/office/excel/2006/main">
          <x14:cfRule type="iconSet" priority="2159" id="{1CCF81B6-4960-4247-84C2-C53D402B33B1}">
            <x14:iconSet custom="1">
              <x14:cfvo type="percent">
                <xm:f>0</xm:f>
              </x14:cfvo>
              <x14:cfvo type="num">
                <xm:f>80</xm:f>
              </x14:cfvo>
              <x14:cfvo type="num">
                <xm:f>90</xm:f>
              </x14:cfvo>
              <x14:cfIcon iconSet="3Symbols" iconId="0"/>
              <x14:cfIcon iconSet="3Symbols" iconId="1"/>
              <x14:cfIcon iconSet="3Symbols" iconId="2"/>
            </x14:iconSet>
          </x14:cfRule>
          <xm:sqref>AC116 AA116 Y116</xm:sqref>
        </x14:conditionalFormatting>
        <x14:conditionalFormatting xmlns:xm="http://schemas.microsoft.com/office/excel/2006/main">
          <x14:cfRule type="iconSet" priority="2165" id="{1710C3FB-C323-4EEF-8D1F-C66497C0B172}">
            <x14:iconSet custom="1">
              <x14:cfvo type="percent">
                <xm:f>0</xm:f>
              </x14:cfvo>
              <x14:cfvo type="num">
                <xm:f>80</xm:f>
              </x14:cfvo>
              <x14:cfvo type="num">
                <xm:f>90</xm:f>
              </x14:cfvo>
              <x14:cfIcon iconSet="3Symbols" iconId="0"/>
              <x14:cfIcon iconSet="3Symbols" iconId="1"/>
              <x14:cfIcon iconSet="3Symbols" iconId="2"/>
            </x14:iconSet>
          </x14:cfRule>
          <xm:sqref>AD116 AB116 Z116</xm:sqref>
        </x14:conditionalFormatting>
        <x14:conditionalFormatting xmlns:xm="http://schemas.microsoft.com/office/excel/2006/main">
          <x14:cfRule type="iconSet" priority="295" id="{C7FAF246-8C28-4879-B8B4-95C4FA7F2DA8}">
            <x14:iconSet custom="1">
              <x14:cfvo type="percent">
                <xm:f>0</xm:f>
              </x14:cfvo>
              <x14:cfvo type="num">
                <xm:f>80</xm:f>
              </x14:cfvo>
              <x14:cfvo type="num">
                <xm:f>90</xm:f>
              </x14:cfvo>
              <x14:cfIcon iconSet="3Symbols" iconId="0"/>
              <x14:cfIcon iconSet="3Symbols" iconId="1"/>
              <x14:cfIcon iconSet="3Symbols" iconId="2"/>
            </x14:iconSet>
          </x14:cfRule>
          <xm:sqref>AC111 AA111</xm:sqref>
        </x14:conditionalFormatting>
        <x14:conditionalFormatting xmlns:xm="http://schemas.microsoft.com/office/excel/2006/main">
          <x14:cfRule type="iconSet" priority="296" id="{1849EED3-F262-43CE-9793-503CB9C5C93C}">
            <x14:iconSet custom="1">
              <x14:cfvo type="percent">
                <xm:f>0</xm:f>
              </x14:cfvo>
              <x14:cfvo type="num">
                <xm:f>80</xm:f>
              </x14:cfvo>
              <x14:cfvo type="num">
                <xm:f>90</xm:f>
              </x14:cfvo>
              <x14:cfIcon iconSet="3Symbols" iconId="0"/>
              <x14:cfIcon iconSet="3Symbols" iconId="1"/>
              <x14:cfIcon iconSet="3Symbols" iconId="2"/>
            </x14:iconSet>
          </x14:cfRule>
          <xm:sqref>AD111 AB111</xm:sqref>
        </x14:conditionalFormatting>
        <x14:conditionalFormatting xmlns:xm="http://schemas.microsoft.com/office/excel/2006/main">
          <x14:cfRule type="iconSet" priority="186" id="{6EE36214-A9FD-4CE9-90A1-4735F4396564}">
            <x14:iconSet custom="1">
              <x14:cfvo type="percent">
                <xm:f>0</xm:f>
              </x14:cfvo>
              <x14:cfvo type="num">
                <xm:f>80</xm:f>
              </x14:cfvo>
              <x14:cfvo type="num">
                <xm:f>90</xm:f>
              </x14:cfvo>
              <x14:cfIcon iconSet="3Symbols" iconId="0"/>
              <x14:cfIcon iconSet="3Symbols" iconId="1"/>
              <x14:cfIcon iconSet="3Symbols" iconId="2"/>
            </x14:iconSet>
          </x14:cfRule>
          <xm:sqref>AG103</xm:sqref>
        </x14:conditionalFormatting>
        <x14:conditionalFormatting xmlns:xm="http://schemas.microsoft.com/office/excel/2006/main">
          <x14:cfRule type="iconSet" priority="182" id="{A0F20AD4-C207-40C4-9F11-0D3DC943B7F1}">
            <x14:iconSet custom="1">
              <x14:cfvo type="percent">
                <xm:f>0</xm:f>
              </x14:cfvo>
              <x14:cfvo type="num">
                <xm:f>80</xm:f>
              </x14:cfvo>
              <x14:cfvo type="num">
                <xm:f>90</xm:f>
              </x14:cfvo>
              <x14:cfIcon iconSet="3Symbols" iconId="0"/>
              <x14:cfIcon iconSet="3Symbols" iconId="1"/>
              <x14:cfIcon iconSet="3Symbols" iconId="2"/>
            </x14:iconSet>
          </x14:cfRule>
          <xm:sqref>AG107</xm:sqref>
        </x14:conditionalFormatting>
        <x14:conditionalFormatting xmlns:xm="http://schemas.microsoft.com/office/excel/2006/main">
          <x14:cfRule type="iconSet" priority="178" id="{8C2259E7-C402-4E6C-B794-67844055A195}">
            <x14:iconSet custom="1">
              <x14:cfvo type="percent">
                <xm:f>0</xm:f>
              </x14:cfvo>
              <x14:cfvo type="num">
                <xm:f>80</xm:f>
              </x14:cfvo>
              <x14:cfvo type="num">
                <xm:f>90</xm:f>
              </x14:cfvo>
              <x14:cfIcon iconSet="3Symbols" iconId="0"/>
              <x14:cfIcon iconSet="3Symbols" iconId="1"/>
              <x14:cfIcon iconSet="3Symbols" iconId="2"/>
            </x14:iconSet>
          </x14:cfRule>
          <xm:sqref>AG109</xm:sqref>
        </x14:conditionalFormatting>
        <x14:conditionalFormatting xmlns:xm="http://schemas.microsoft.com/office/excel/2006/main">
          <x14:cfRule type="iconSet" priority="148" id="{DD992255-E7CF-4095-B790-0ED5AFA9185B}">
            <x14:iconSet custom="1">
              <x14:cfvo type="percent">
                <xm:f>0</xm:f>
              </x14:cfvo>
              <x14:cfvo type="num">
                <xm:f>80</xm:f>
              </x14:cfvo>
              <x14:cfvo type="num">
                <xm:f>90</xm:f>
              </x14:cfvo>
              <x14:cfIcon iconSet="3Symbols" iconId="0"/>
              <x14:cfIcon iconSet="3Symbols" iconId="1"/>
              <x14:cfIcon iconSet="3Symbols" iconId="2"/>
            </x14:iconSet>
          </x14:cfRule>
          <xm:sqref>AG111</xm:sqref>
        </x14:conditionalFormatting>
        <x14:conditionalFormatting xmlns:xm="http://schemas.microsoft.com/office/excel/2006/main">
          <x14:cfRule type="iconSet" priority="142" id="{80200053-13CD-48F6-AEE1-DDC1534456A3}">
            <x14:iconSet custom="1">
              <x14:cfvo type="percent">
                <xm:f>0</xm:f>
              </x14:cfvo>
              <x14:cfvo type="num">
                <xm:f>80</xm:f>
              </x14:cfvo>
              <x14:cfvo type="num">
                <xm:f>90</xm:f>
              </x14:cfvo>
              <x14:cfIcon iconSet="3Symbols" iconId="0"/>
              <x14:cfIcon iconSet="3Symbols" iconId="1"/>
              <x14:cfIcon iconSet="3Symbols" iconId="2"/>
            </x14:iconSet>
          </x14:cfRule>
          <xm:sqref>AE117</xm:sqref>
        </x14:conditionalFormatting>
        <x14:conditionalFormatting xmlns:xm="http://schemas.microsoft.com/office/excel/2006/main">
          <x14:cfRule type="iconSet" priority="137" id="{764FA0D3-C0B8-4BD3-86F8-495FB31B8148}">
            <x14:iconSet custom="1">
              <x14:cfvo type="percent">
                <xm:f>0</xm:f>
              </x14:cfvo>
              <x14:cfvo type="num">
                <xm:f>80</xm:f>
              </x14:cfvo>
              <x14:cfvo type="num">
                <xm:f>90</xm:f>
              </x14:cfvo>
              <x14:cfIcon iconSet="3Symbols" iconId="0"/>
              <x14:cfIcon iconSet="3Symbols" iconId="1"/>
              <x14:cfIcon iconSet="3Symbols" iconId="2"/>
            </x14:iconSet>
          </x14:cfRule>
          <xm:sqref>AG117</xm:sqref>
        </x14:conditionalFormatting>
        <x14:conditionalFormatting xmlns:xm="http://schemas.microsoft.com/office/excel/2006/main">
          <x14:cfRule type="iconSet" priority="2199" id="{03584A8E-AE23-41C9-8497-1914DDBFD198}">
            <x14:iconSet custom="1">
              <x14:cfvo type="percent">
                <xm:f>0</xm:f>
              </x14:cfvo>
              <x14:cfvo type="num">
                <xm:f>80</xm:f>
              </x14:cfvo>
              <x14:cfvo type="num">
                <xm:f>90</xm:f>
              </x14:cfvo>
              <x14:cfIcon iconSet="3Symbols" iconId="0"/>
              <x14:cfIcon iconSet="3Symbols" iconId="1"/>
              <x14:cfIcon iconSet="3Symbols" iconId="2"/>
            </x14:iconSet>
          </x14:cfRule>
          <xm:sqref>AC117 AA117 Y117</xm:sqref>
        </x14:conditionalFormatting>
        <x14:conditionalFormatting xmlns:xm="http://schemas.microsoft.com/office/excel/2006/main">
          <x14:cfRule type="iconSet" priority="2202" id="{3B4F10B0-6499-49B0-B858-EF5C5B3FCFC4}">
            <x14:iconSet custom="1">
              <x14:cfvo type="percent">
                <xm:f>0</xm:f>
              </x14:cfvo>
              <x14:cfvo type="num">
                <xm:f>80</xm:f>
              </x14:cfvo>
              <x14:cfvo type="num">
                <xm:f>90</xm:f>
              </x14:cfvo>
              <x14:cfIcon iconSet="3Symbols" iconId="0"/>
              <x14:cfIcon iconSet="3Symbols" iconId="1"/>
              <x14:cfIcon iconSet="3Symbols" iconId="2"/>
            </x14:iconSet>
          </x14:cfRule>
          <xm:sqref>AD117 AB117</xm:sqref>
        </x14:conditionalFormatting>
        <x14:conditionalFormatting xmlns:xm="http://schemas.microsoft.com/office/excel/2006/main">
          <x14:cfRule type="iconSet" priority="130" id="{5AC5DDE4-37AF-4DF6-872A-99C9F6731B84}">
            <x14:iconSet custom="1">
              <x14:cfvo type="percent">
                <xm:f>0</xm:f>
              </x14:cfvo>
              <x14:cfvo type="num">
                <xm:f>80</xm:f>
              </x14:cfvo>
              <x14:cfvo type="num">
                <xm:f>90</xm:f>
              </x14:cfvo>
              <x14:cfIcon iconSet="3Symbols" iconId="0"/>
              <x14:cfIcon iconSet="3Symbols" iconId="1"/>
              <x14:cfIcon iconSet="3Symbols" iconId="2"/>
            </x14:iconSet>
          </x14:cfRule>
          <xm:sqref>AG112</xm:sqref>
        </x14:conditionalFormatting>
        <x14:conditionalFormatting xmlns:xm="http://schemas.microsoft.com/office/excel/2006/main">
          <x14:cfRule type="iconSet" priority="125" id="{79E0C76A-DC04-4FC0-82A3-3FA37A8FF952}">
            <x14:iconSet custom="1">
              <x14:cfvo type="percent">
                <xm:f>0</xm:f>
              </x14:cfvo>
              <x14:cfvo type="num">
                <xm:f>80</xm:f>
              </x14:cfvo>
              <x14:cfvo type="num">
                <xm:f>90</xm:f>
              </x14:cfvo>
              <x14:cfIcon iconSet="3Symbols" iconId="0"/>
              <x14:cfIcon iconSet="3Symbols" iconId="1"/>
              <x14:cfIcon iconSet="3Symbols" iconId="2"/>
            </x14:iconSet>
          </x14:cfRule>
          <xm:sqref>AG113</xm:sqref>
        </x14:conditionalFormatting>
        <x14:conditionalFormatting xmlns:xm="http://schemas.microsoft.com/office/excel/2006/main">
          <x14:cfRule type="iconSet" priority="120" id="{A754D9FF-6335-416C-9E36-20DEBFD37205}">
            <x14:iconSet custom="1">
              <x14:cfvo type="percent">
                <xm:f>0</xm:f>
              </x14:cfvo>
              <x14:cfvo type="num">
                <xm:f>80</xm:f>
              </x14:cfvo>
              <x14:cfvo type="num">
                <xm:f>90</xm:f>
              </x14:cfvo>
              <x14:cfIcon iconSet="3Symbols" iconId="0"/>
              <x14:cfIcon iconSet="3Symbols" iconId="1"/>
              <x14:cfIcon iconSet="3Symbols" iconId="2"/>
            </x14:iconSet>
          </x14:cfRule>
          <xm:sqref>AG114</xm:sqref>
        </x14:conditionalFormatting>
        <x14:conditionalFormatting xmlns:xm="http://schemas.microsoft.com/office/excel/2006/main">
          <x14:cfRule type="iconSet" priority="115" id="{E4BB9594-6162-4F7F-910D-5E353E92B4C6}">
            <x14:iconSet custom="1">
              <x14:cfvo type="percent">
                <xm:f>0</xm:f>
              </x14:cfvo>
              <x14:cfvo type="num">
                <xm:f>80</xm:f>
              </x14:cfvo>
              <x14:cfvo type="num">
                <xm:f>90</xm:f>
              </x14:cfvo>
              <x14:cfIcon iconSet="3Symbols" iconId="0"/>
              <x14:cfIcon iconSet="3Symbols" iconId="1"/>
              <x14:cfIcon iconSet="3Symbols" iconId="2"/>
            </x14:iconSet>
          </x14:cfRule>
          <xm:sqref>AG116</xm:sqref>
        </x14:conditionalFormatting>
        <x14:conditionalFormatting xmlns:xm="http://schemas.microsoft.com/office/excel/2006/main">
          <x14:cfRule type="iconSet" priority="2303" id="{6C268FB6-2806-46D4-A10E-81B50B8A184C}">
            <x14:iconSet custom="1">
              <x14:cfvo type="percent">
                <xm:f>0</xm:f>
              </x14:cfvo>
              <x14:cfvo type="num">
                <xm:f>80</xm:f>
              </x14:cfvo>
              <x14:cfvo type="num">
                <xm:f>90</xm:f>
              </x14:cfvo>
              <x14:cfIcon iconSet="3Symbols" iconId="0"/>
              <x14:cfIcon iconSet="3Symbols" iconId="1"/>
              <x14:cfIcon iconSet="3Symbols" iconId="2"/>
            </x14:iconSet>
          </x14:cfRule>
          <xm:sqref>R113:U115</xm:sqref>
        </x14:conditionalFormatting>
        <x14:conditionalFormatting xmlns:xm="http://schemas.microsoft.com/office/excel/2006/main">
          <x14:cfRule type="iconSet" priority="2306" id="{6AF90ACF-9227-413C-BAEF-621587D7510C}">
            <x14:iconSet custom="1">
              <x14:cfvo type="percent">
                <xm:f>0</xm:f>
              </x14:cfvo>
              <x14:cfvo type="num">
                <xm:f>80</xm:f>
              </x14:cfvo>
              <x14:cfvo type="num">
                <xm:f>90</xm:f>
              </x14:cfvo>
              <x14:cfIcon iconSet="3Symbols" iconId="0"/>
              <x14:cfIcon iconSet="3Symbols" iconId="1"/>
              <x14:cfIcon iconSet="3Symbols" iconId="2"/>
            </x14:iconSet>
          </x14:cfRule>
          <xm:sqref>P113:Q114 Q115</xm:sqref>
        </x14:conditionalFormatting>
        <x14:conditionalFormatting xmlns:xm="http://schemas.microsoft.com/office/excel/2006/main">
          <x14:cfRule type="iconSet" priority="2308" id="{2FE5ED53-6BFC-4549-9295-A3F8B66A0E47}">
            <x14:iconSet custom="1">
              <x14:cfvo type="percent">
                <xm:f>0</xm:f>
              </x14:cfvo>
              <x14:cfvo type="num">
                <xm:f>80</xm:f>
              </x14:cfvo>
              <x14:cfvo type="num">
                <xm:f>90</xm:f>
              </x14:cfvo>
              <x14:cfIcon iconSet="3Symbols" iconId="0"/>
              <x14:cfIcon iconSet="3Symbols" iconId="1"/>
              <x14:cfIcon iconSet="3Symbols" iconId="2"/>
            </x14:iconSet>
          </x14:cfRule>
          <xm:sqref>V113:W115</xm:sqref>
        </x14:conditionalFormatting>
        <x14:conditionalFormatting xmlns:xm="http://schemas.microsoft.com/office/excel/2006/main">
          <x14:cfRule type="iconSet" priority="2310" id="{B5EB991A-945C-4C54-916C-46B1419B3F15}">
            <x14:iconSet custom="1">
              <x14:cfvo type="percent">
                <xm:f>0</xm:f>
              </x14:cfvo>
              <x14:cfvo type="num">
                <xm:f>80</xm:f>
              </x14:cfvo>
              <x14:cfvo type="num">
                <xm:f>90</xm:f>
              </x14:cfvo>
              <x14:cfIcon iconSet="3Symbols" iconId="0"/>
              <x14:cfIcon iconSet="3Symbols" iconId="1"/>
              <x14:cfIcon iconSet="3Symbols" iconId="2"/>
            </x14:iconSet>
          </x14:cfRule>
          <xm:sqref>Y115 AA113:AA115 AC113:AC115</xm:sqref>
        </x14:conditionalFormatting>
        <x14:conditionalFormatting xmlns:xm="http://schemas.microsoft.com/office/excel/2006/main">
          <x14:cfRule type="iconSet" priority="2315" id="{4BFF8893-49B6-44D6-B910-BD9DEAA5E644}">
            <x14:iconSet custom="1">
              <x14:cfvo type="percent">
                <xm:f>0</xm:f>
              </x14:cfvo>
              <x14:cfvo type="num">
                <xm:f>80</xm:f>
              </x14:cfvo>
              <x14:cfvo type="num">
                <xm:f>90</xm:f>
              </x14:cfvo>
              <x14:cfIcon iconSet="3Symbols" iconId="0"/>
              <x14:cfIcon iconSet="3Symbols" iconId="1"/>
              <x14:cfIcon iconSet="3Symbols" iconId="2"/>
            </x14:iconSet>
          </x14:cfRule>
          <xm:sqref>AB113:AB115 AD113:AD115 Z113:Z115</xm:sqref>
        </x14:conditionalFormatting>
        <x14:conditionalFormatting xmlns:xm="http://schemas.microsoft.com/office/excel/2006/main">
          <x14:cfRule type="iconSet" priority="2321" id="{69A89275-E85C-43DB-9675-2F32A13D66BA}">
            <x14:iconSet custom="1">
              <x14:cfvo type="percent">
                <xm:f>0</xm:f>
              </x14:cfvo>
              <x14:cfvo type="num">
                <xm:f>80</xm:f>
              </x14:cfvo>
              <x14:cfvo type="num">
                <xm:f>90</xm:f>
              </x14:cfvo>
              <x14:cfIcon iconSet="3Symbols" iconId="0"/>
              <x14:cfIcon iconSet="3Symbols" iconId="1"/>
              <x14:cfIcon iconSet="3Symbols" iconId="2"/>
            </x14:iconSet>
          </x14:cfRule>
          <xm:sqref>X113:X115</xm:sqref>
        </x14:conditionalFormatting>
        <x14:conditionalFormatting xmlns:xm="http://schemas.microsoft.com/office/excel/2006/main">
          <x14:cfRule type="iconSet" priority="110" id="{9F3A72BA-65A8-4581-9870-CF36CFCCFBB8}">
            <x14:iconSet custom="1">
              <x14:cfvo type="percent">
                <xm:f>0</xm:f>
              </x14:cfvo>
              <x14:cfvo type="num">
                <xm:f>80</xm:f>
              </x14:cfvo>
              <x14:cfvo type="num">
                <xm:f>90</xm:f>
              </x14:cfvo>
              <x14:cfIcon iconSet="3Symbols" iconId="0"/>
              <x14:cfIcon iconSet="3Symbols" iconId="1"/>
              <x14:cfIcon iconSet="3Symbols" iconId="2"/>
            </x14:iconSet>
          </x14:cfRule>
          <xm:sqref>AF115</xm:sqref>
        </x14:conditionalFormatting>
        <x14:conditionalFormatting xmlns:xm="http://schemas.microsoft.com/office/excel/2006/main">
          <x14:cfRule type="iconSet" priority="101" id="{BCCC6F89-9E11-4655-A06F-E1788332AAA4}">
            <x14:iconSet custom="1">
              <x14:cfvo type="percent">
                <xm:f>0</xm:f>
              </x14:cfvo>
              <x14:cfvo type="num">
                <xm:f>80</xm:f>
              </x14:cfvo>
              <x14:cfvo type="num">
                <xm:f>90</xm:f>
              </x14:cfvo>
              <x14:cfIcon iconSet="3Symbols" iconId="0"/>
              <x14:cfIcon iconSet="3Symbols" iconId="1"/>
              <x14:cfIcon iconSet="3Symbols" iconId="2"/>
            </x14:iconSet>
          </x14:cfRule>
          <xm:sqref>AG115</xm:sqref>
        </x14:conditionalFormatting>
        <x14:conditionalFormatting xmlns:xm="http://schemas.microsoft.com/office/excel/2006/main">
          <x14:cfRule type="iconSet" priority="97" id="{35EEFF4C-5F0E-4171-8C19-38AC97DD4222}">
            <x14:iconSet custom="1">
              <x14:cfvo type="percent">
                <xm:f>0</xm:f>
              </x14:cfvo>
              <x14:cfvo type="num">
                <xm:f>80</xm:f>
              </x14:cfvo>
              <x14:cfvo type="num">
                <xm:f>90</xm:f>
              </x14:cfvo>
              <x14:cfIcon iconSet="3Symbols" iconId="0"/>
              <x14:cfIcon iconSet="3Symbols" iconId="1"/>
              <x14:cfIcon iconSet="3Symbols" iconId="2"/>
            </x14:iconSet>
          </x14:cfRule>
          <xm:sqref>Y58 Y60:Y61</xm:sqref>
        </x14:conditionalFormatting>
        <x14:conditionalFormatting xmlns:xm="http://schemas.microsoft.com/office/excel/2006/main">
          <x14:cfRule type="iconSet" priority="93" id="{B602905D-7DEA-466A-B4F8-91C7E68CFFE7}">
            <x14:iconSet custom="1">
              <x14:cfvo type="percent">
                <xm:f>0</xm:f>
              </x14:cfvo>
              <x14:cfvo type="num">
                <xm:f>80</xm:f>
              </x14:cfvo>
              <x14:cfvo type="num">
                <xm:f>90</xm:f>
              </x14:cfvo>
              <x14:cfIcon iconSet="3Symbols" iconId="0"/>
              <x14:cfIcon iconSet="3Symbols" iconId="1"/>
              <x14:cfIcon iconSet="3Symbols" iconId="2"/>
            </x14:iconSet>
          </x14:cfRule>
          <xm:sqref>Y57</xm:sqref>
        </x14:conditionalFormatting>
        <x14:conditionalFormatting xmlns:xm="http://schemas.microsoft.com/office/excel/2006/main">
          <x14:cfRule type="iconSet" priority="77" id="{E46D70E6-0C80-417E-B8E3-D22750A962FF}">
            <x14:iconSet custom="1">
              <x14:cfvo type="percent">
                <xm:f>0</xm:f>
              </x14:cfvo>
              <x14:cfvo type="num">
                <xm:f>80</xm:f>
              </x14:cfvo>
              <x14:cfvo type="num">
                <xm:f>90</xm:f>
              </x14:cfvo>
              <x14:cfIcon iconSet="3Symbols" iconId="0"/>
              <x14:cfIcon iconSet="3Symbols" iconId="1"/>
              <x14:cfIcon iconSet="3Symbols" iconId="2"/>
            </x14:iconSet>
          </x14:cfRule>
          <xm:sqref>M118</xm:sqref>
        </x14:conditionalFormatting>
        <x14:conditionalFormatting xmlns:xm="http://schemas.microsoft.com/office/excel/2006/main">
          <x14:cfRule type="iconSet" priority="58" id="{0995CC9C-804A-44A6-98C9-72F597F25CAC}">
            <x14:iconSet custom="1">
              <x14:cfvo type="percent">
                <xm:f>0</xm:f>
              </x14:cfvo>
              <x14:cfvo type="num">
                <xm:f>80</xm:f>
              </x14:cfvo>
              <x14:cfvo type="num">
                <xm:f>90</xm:f>
              </x14:cfvo>
              <x14:cfIcon iconSet="3Symbols" iconId="0"/>
              <x14:cfIcon iconSet="3Symbols" iconId="1"/>
              <x14:cfIcon iconSet="3Symbols" iconId="2"/>
            </x14:iconSet>
          </x14:cfRule>
          <xm:sqref>Y59</xm:sqref>
        </x14:conditionalFormatting>
      </x14:conditionalFormattings>
    </ext>
    <ext xmlns:x14="http://schemas.microsoft.com/office/spreadsheetml/2009/9/main" uri="{CCE6A557-97BC-4b89-ADB6-D9C93CAAB3DF}">
      <x14:dataValidations xmlns:xm="http://schemas.microsoft.com/office/excel/2006/main" count="7">
        <x14:dataValidation type="list" allowBlank="1">
          <x14:formula1>
            <xm:f>VARIABLES!$C$4:$C$10</xm:f>
          </x14:formula1>
          <xm:sqref>K6</xm:sqref>
        </x14:dataValidation>
        <x14:dataValidation type="list" allowBlank="1">
          <x14:formula1>
            <xm:f>VARIABLES!$B$3:$B$6</xm:f>
          </x14:formula1>
          <xm:sqref>J6 J8 J10 J12 J14 J16 J19 J21 J23 J25 J36 J38 J42 J45 J86:J89 J27:J29 J31:J34 J97:J117</xm:sqref>
        </x14:dataValidation>
        <x14:dataValidation type="list" allowBlank="1" showInputMessage="1" showErrorMessage="1">
          <x14:formula1>
            <xm:f>VARIABLES!$F$3:$F$24</xm:f>
          </x14:formula1>
          <xm:sqref>H6:H17 H19:H43 H45:H120</xm:sqref>
        </x14:dataValidation>
        <x14:dataValidation type="list" allowBlank="1" showInputMessage="1" showErrorMessage="1">
          <x14:formula1>
            <xm:f>VARIABLES!$E$3:$E$9</xm:f>
          </x14:formula1>
          <xm:sqref>G6:G17 G19:G43 G47 G45 G49 G53:G92 G94 G96:G120</xm:sqref>
        </x14:dataValidation>
        <x14:dataValidation type="list" allowBlank="1" showInputMessage="1" showErrorMessage="1">
          <x14:formula1>
            <xm:f>VARIABLES!$D$3:$D$6</xm:f>
          </x14:formula1>
          <xm:sqref>E6 E8 E10 E12 E14 E16 E19 E21 E23 E25 E36 E38:E40 E42 E50 E45 E86:E89 E27:E29 E31:E34 E97:E117</xm:sqref>
        </x14:dataValidation>
        <x14:dataValidation type="list" allowBlank="1" showInputMessage="1" showErrorMessage="1">
          <x14:formula1>
            <xm:f>VARIABLES!$B$12:$B$13</xm:f>
          </x14:formula1>
          <xm:sqref>F6 F8 F10 F12 F14 F16 F19 F21 F23 F25 F36 F38:F40 F42 F45 F86:F89 F27:F29 F31:F34 F97:F117</xm:sqref>
        </x14:dataValidation>
        <x14:dataValidation type="list" allowBlank="1">
          <x14:formula1>
            <xm:f>VARIABLES!$A$17:$A$20</xm:f>
          </x14:formula1>
          <xm:sqref>B25 B36 B6:B17 B19 B21 B23 B38:B40 B42:B43 B45 B48 B31:B34 B27:B29 B56:B64 B66:B72 B75:B89 B91:B120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A20" zoomScaleNormal="100" zoomScaleSheetLayoutView="100" zoomScalePageLayoutView="60" workbookViewId="0">
      <selection activeCell="A22" sqref="A22"/>
    </sheetView>
  </sheetViews>
  <sheetFormatPr baseColWidth="10" defaultColWidth="0" defaultRowHeight="15" zeroHeight="1" x14ac:dyDescent="0.25"/>
  <cols>
    <col min="1" max="1" width="8.85546875" customWidth="1"/>
    <col min="2" max="2" width="13.140625" customWidth="1"/>
    <col min="3" max="3" width="11.5703125" customWidth="1"/>
    <col min="4" max="4" width="5.85546875" customWidth="1"/>
    <col min="5" max="5" width="15.7109375" customWidth="1"/>
    <col min="6" max="6" width="6.140625" customWidth="1"/>
    <col min="7" max="7" width="11.42578125" customWidth="1"/>
    <col min="8" max="8" width="20.85546875" customWidth="1"/>
    <col min="9" max="9" width="10.5703125" customWidth="1"/>
    <col min="10" max="10" width="25" customWidth="1"/>
    <col min="11" max="11" width="15.140625" customWidth="1"/>
    <col min="12" max="12" width="12.5703125" customWidth="1"/>
    <col min="13" max="13" width="9.7109375" customWidth="1"/>
    <col min="14" max="14" width="20.42578125" customWidth="1"/>
    <col min="15" max="15" width="24.28515625" customWidth="1"/>
    <col min="16" max="16" width="0.5703125" customWidth="1"/>
    <col min="17" max="16384" width="11.42578125" hidden="1"/>
  </cols>
  <sheetData>
    <row r="1" spans="1:16" ht="19.5" customHeight="1" x14ac:dyDescent="0.25">
      <c r="A1" s="476"/>
      <c r="B1" s="476"/>
      <c r="C1" s="476"/>
      <c r="D1" s="477"/>
      <c r="E1" s="478" t="str">
        <f>+'FORMATO (1)'!D1</f>
        <v>TABLERO DE CONTROL DE INDICADORES DEL SG</v>
      </c>
      <c r="F1" s="478"/>
      <c r="G1" s="478"/>
      <c r="H1" s="478"/>
      <c r="I1" s="478"/>
      <c r="J1" s="478"/>
      <c r="K1" s="479" t="s">
        <v>1</v>
      </c>
      <c r="L1" s="479"/>
      <c r="M1" s="479"/>
      <c r="N1" s="492" t="str">
        <f>+'FORMATO (1)'!AK1</f>
        <v>PEC-FT-013</v>
      </c>
      <c r="O1" s="492"/>
      <c r="P1" s="475"/>
    </row>
    <row r="2" spans="1:16" ht="18.75" customHeight="1" x14ac:dyDescent="0.25">
      <c r="A2" s="476"/>
      <c r="B2" s="476"/>
      <c r="C2" s="476"/>
      <c r="D2" s="477"/>
      <c r="E2" s="478"/>
      <c r="F2" s="478"/>
      <c r="G2" s="478"/>
      <c r="H2" s="478"/>
      <c r="I2" s="478"/>
      <c r="J2" s="478"/>
      <c r="K2" s="479" t="s">
        <v>3</v>
      </c>
      <c r="L2" s="479"/>
      <c r="M2" s="479"/>
      <c r="N2" s="492">
        <f>+'FORMATO (1)'!AK2</f>
        <v>1</v>
      </c>
      <c r="O2" s="492"/>
      <c r="P2" s="475"/>
    </row>
    <row r="3" spans="1:16" ht="28.5" customHeight="1" x14ac:dyDescent="0.25">
      <c r="A3" s="476"/>
      <c r="B3" s="476"/>
      <c r="C3" s="476"/>
      <c r="D3" s="477"/>
      <c r="E3" s="478"/>
      <c r="F3" s="478"/>
      <c r="G3" s="478"/>
      <c r="H3" s="478"/>
      <c r="I3" s="478"/>
      <c r="J3" s="478"/>
      <c r="K3" s="480" t="s">
        <v>4</v>
      </c>
      <c r="L3" s="480"/>
      <c r="M3" s="480"/>
      <c r="N3" s="493">
        <f>+'FORMATO (1)'!AK3</f>
        <v>44187</v>
      </c>
      <c r="O3" s="493"/>
      <c r="P3" s="475"/>
    </row>
    <row r="4" spans="1:16" ht="4.5" customHeight="1" x14ac:dyDescent="0.25">
      <c r="A4" s="481"/>
      <c r="B4" s="481"/>
      <c r="C4" s="481"/>
      <c r="D4" s="481"/>
      <c r="E4" s="482"/>
      <c r="F4" s="482"/>
      <c r="G4" s="482"/>
      <c r="H4" s="482"/>
      <c r="I4" s="482"/>
      <c r="J4" s="482"/>
      <c r="K4" s="482"/>
      <c r="L4" s="482"/>
      <c r="M4" s="482"/>
      <c r="N4" s="482"/>
      <c r="O4" s="482"/>
      <c r="P4" s="475"/>
    </row>
    <row r="5" spans="1:16" x14ac:dyDescent="0.25">
      <c r="A5" s="483" t="s">
        <v>363</v>
      </c>
      <c r="B5" s="483"/>
      <c r="C5" s="483"/>
      <c r="D5" s="483"/>
      <c r="E5" s="483"/>
      <c r="F5" s="483"/>
      <c r="G5" s="483"/>
      <c r="H5" s="483"/>
      <c r="I5" s="483"/>
      <c r="J5" s="483"/>
      <c r="K5" s="483"/>
      <c r="L5" s="483"/>
      <c r="M5" s="483"/>
      <c r="N5" s="483"/>
      <c r="O5" s="483"/>
      <c r="P5" s="475"/>
    </row>
    <row r="6" spans="1:16" x14ac:dyDescent="0.25">
      <c r="A6" s="87" t="s">
        <v>364</v>
      </c>
      <c r="B6" s="484" t="s">
        <v>365</v>
      </c>
      <c r="C6" s="484"/>
      <c r="D6" s="484"/>
      <c r="E6" s="484"/>
      <c r="F6" s="484"/>
      <c r="G6" s="484" t="s">
        <v>366</v>
      </c>
      <c r="H6" s="484"/>
      <c r="I6" s="484"/>
      <c r="J6" s="484"/>
      <c r="K6" s="484"/>
      <c r="L6" s="484"/>
      <c r="M6" s="484"/>
      <c r="N6" s="484"/>
      <c r="O6" s="484"/>
      <c r="P6" s="475"/>
    </row>
    <row r="7" spans="1:16" ht="33" customHeight="1" x14ac:dyDescent="0.25">
      <c r="A7" s="2">
        <v>1</v>
      </c>
      <c r="B7" s="485" t="s">
        <v>367</v>
      </c>
      <c r="C7" s="485"/>
      <c r="D7" s="485"/>
      <c r="E7" s="485"/>
      <c r="F7" s="485"/>
      <c r="G7" s="494" t="s">
        <v>368</v>
      </c>
      <c r="H7" s="494"/>
      <c r="I7" s="494"/>
      <c r="J7" s="494"/>
      <c r="K7" s="494"/>
      <c r="L7" s="494"/>
      <c r="M7" s="494"/>
      <c r="N7" s="494"/>
      <c r="O7" s="494"/>
      <c r="P7" s="475"/>
    </row>
    <row r="8" spans="1:16" ht="30" customHeight="1" x14ac:dyDescent="0.25">
      <c r="A8" s="2">
        <v>2</v>
      </c>
      <c r="B8" s="485" t="s">
        <v>369</v>
      </c>
      <c r="C8" s="485"/>
      <c r="D8" s="485"/>
      <c r="E8" s="485"/>
      <c r="F8" s="485"/>
      <c r="G8" s="494" t="s">
        <v>370</v>
      </c>
      <c r="H8" s="494"/>
      <c r="I8" s="494"/>
      <c r="J8" s="494"/>
      <c r="K8" s="494"/>
      <c r="L8" s="494"/>
      <c r="M8" s="494"/>
      <c r="N8" s="494"/>
      <c r="O8" s="494"/>
      <c r="P8" s="475"/>
    </row>
    <row r="9" spans="1:16" ht="28.5" customHeight="1" x14ac:dyDescent="0.25">
      <c r="A9" s="2">
        <v>3</v>
      </c>
      <c r="B9" s="485" t="s">
        <v>371</v>
      </c>
      <c r="C9" s="485"/>
      <c r="D9" s="485"/>
      <c r="E9" s="485"/>
      <c r="F9" s="485"/>
      <c r="G9" s="486" t="s">
        <v>372</v>
      </c>
      <c r="H9" s="486"/>
      <c r="I9" s="486"/>
      <c r="J9" s="486"/>
      <c r="K9" s="486"/>
      <c r="L9" s="486"/>
      <c r="M9" s="486"/>
      <c r="N9" s="486"/>
      <c r="O9" s="486"/>
      <c r="P9" s="475"/>
    </row>
    <row r="10" spans="1:16" ht="30" customHeight="1" x14ac:dyDescent="0.25">
      <c r="A10" s="2">
        <v>4</v>
      </c>
      <c r="B10" s="487" t="s">
        <v>373</v>
      </c>
      <c r="C10" s="487"/>
      <c r="D10" s="487"/>
      <c r="E10" s="487"/>
      <c r="F10" s="487"/>
      <c r="G10" s="486" t="s">
        <v>374</v>
      </c>
      <c r="H10" s="490"/>
      <c r="I10" s="490"/>
      <c r="J10" s="490"/>
      <c r="K10" s="490"/>
      <c r="L10" s="490"/>
      <c r="M10" s="490"/>
      <c r="N10" s="490"/>
      <c r="O10" s="490"/>
      <c r="P10" s="475"/>
    </row>
    <row r="11" spans="1:16" ht="34.5" customHeight="1" x14ac:dyDescent="0.25">
      <c r="A11" s="2">
        <v>5</v>
      </c>
      <c r="B11" s="487" t="s">
        <v>375</v>
      </c>
      <c r="C11" s="487"/>
      <c r="D11" s="487"/>
      <c r="E11" s="487"/>
      <c r="F11" s="487"/>
      <c r="G11" s="486" t="s">
        <v>376</v>
      </c>
      <c r="H11" s="486"/>
      <c r="I11" s="486"/>
      <c r="J11" s="486"/>
      <c r="K11" s="486"/>
      <c r="L11" s="486"/>
      <c r="M11" s="486"/>
      <c r="N11" s="486"/>
      <c r="O11" s="486"/>
      <c r="P11" s="475"/>
    </row>
    <row r="12" spans="1:16" ht="34.5" customHeight="1" x14ac:dyDescent="0.25">
      <c r="A12" s="2">
        <v>6</v>
      </c>
      <c r="B12" s="487" t="s">
        <v>377</v>
      </c>
      <c r="C12" s="487"/>
      <c r="D12" s="487"/>
      <c r="E12" s="487"/>
      <c r="F12" s="487"/>
      <c r="G12" s="486" t="s">
        <v>378</v>
      </c>
      <c r="H12" s="486"/>
      <c r="I12" s="486"/>
      <c r="J12" s="486"/>
      <c r="K12" s="486"/>
      <c r="L12" s="486"/>
      <c r="M12" s="486"/>
      <c r="N12" s="486"/>
      <c r="O12" s="486"/>
      <c r="P12" s="475"/>
    </row>
    <row r="13" spans="1:16" ht="34.5" customHeight="1" x14ac:dyDescent="0.25">
      <c r="A13" s="2">
        <v>7</v>
      </c>
      <c r="B13" s="487" t="s">
        <v>379</v>
      </c>
      <c r="C13" s="487"/>
      <c r="D13" s="487"/>
      <c r="E13" s="487"/>
      <c r="F13" s="487"/>
      <c r="G13" s="486" t="s">
        <v>380</v>
      </c>
      <c r="H13" s="486"/>
      <c r="I13" s="486"/>
      <c r="J13" s="486"/>
      <c r="K13" s="486"/>
      <c r="L13" s="486"/>
      <c r="M13" s="486"/>
      <c r="N13" s="486"/>
      <c r="O13" s="486"/>
      <c r="P13" s="475"/>
    </row>
    <row r="14" spans="1:16" ht="34.5" customHeight="1" x14ac:dyDescent="0.25">
      <c r="A14" s="2">
        <v>8</v>
      </c>
      <c r="B14" s="487" t="s">
        <v>381</v>
      </c>
      <c r="C14" s="487"/>
      <c r="D14" s="487"/>
      <c r="E14" s="487"/>
      <c r="F14" s="487"/>
      <c r="G14" s="486" t="s">
        <v>382</v>
      </c>
      <c r="H14" s="486"/>
      <c r="I14" s="486"/>
      <c r="J14" s="486"/>
      <c r="K14" s="486"/>
      <c r="L14" s="486"/>
      <c r="M14" s="486"/>
      <c r="N14" s="486"/>
      <c r="O14" s="486"/>
      <c r="P14" s="475"/>
    </row>
    <row r="15" spans="1:16" ht="34.5" customHeight="1" x14ac:dyDescent="0.25">
      <c r="A15" s="2">
        <v>9</v>
      </c>
      <c r="B15" s="487" t="s">
        <v>383</v>
      </c>
      <c r="C15" s="487"/>
      <c r="D15" s="487"/>
      <c r="E15" s="487"/>
      <c r="F15" s="487"/>
      <c r="G15" s="486" t="s">
        <v>384</v>
      </c>
      <c r="H15" s="486"/>
      <c r="I15" s="486"/>
      <c r="J15" s="486"/>
      <c r="K15" s="486"/>
      <c r="L15" s="486"/>
      <c r="M15" s="486"/>
      <c r="N15" s="486"/>
      <c r="O15" s="486"/>
      <c r="P15" s="475"/>
    </row>
    <row r="16" spans="1:16" ht="30.75" customHeight="1" x14ac:dyDescent="0.25">
      <c r="A16" s="2">
        <v>10</v>
      </c>
      <c r="B16" s="487" t="s">
        <v>385</v>
      </c>
      <c r="C16" s="487"/>
      <c r="D16" s="487"/>
      <c r="E16" s="487"/>
      <c r="F16" s="487"/>
      <c r="G16" s="486" t="s">
        <v>386</v>
      </c>
      <c r="H16" s="486"/>
      <c r="I16" s="486"/>
      <c r="J16" s="486"/>
      <c r="K16" s="486"/>
      <c r="L16" s="486"/>
      <c r="M16" s="486"/>
      <c r="N16" s="486"/>
      <c r="O16" s="486"/>
      <c r="P16" s="475"/>
    </row>
    <row r="17" spans="1:16" ht="30.75" customHeight="1" x14ac:dyDescent="0.25">
      <c r="A17" s="2">
        <v>11</v>
      </c>
      <c r="B17" s="487" t="s">
        <v>387</v>
      </c>
      <c r="C17" s="487"/>
      <c r="D17" s="487"/>
      <c r="E17" s="487"/>
      <c r="F17" s="487"/>
      <c r="G17" s="486" t="s">
        <v>388</v>
      </c>
      <c r="H17" s="486"/>
      <c r="I17" s="486"/>
      <c r="J17" s="486"/>
      <c r="K17" s="486"/>
      <c r="L17" s="486"/>
      <c r="M17" s="486"/>
      <c r="N17" s="486"/>
      <c r="O17" s="486"/>
      <c r="P17" s="475"/>
    </row>
    <row r="18" spans="1:16" ht="30.75" customHeight="1" x14ac:dyDescent="0.25">
      <c r="A18" s="2">
        <v>12</v>
      </c>
      <c r="B18" s="487" t="s">
        <v>389</v>
      </c>
      <c r="C18" s="487"/>
      <c r="D18" s="487"/>
      <c r="E18" s="487"/>
      <c r="F18" s="487"/>
      <c r="G18" s="486" t="s">
        <v>390</v>
      </c>
      <c r="H18" s="486"/>
      <c r="I18" s="486"/>
      <c r="J18" s="486"/>
      <c r="K18" s="486"/>
      <c r="L18" s="486"/>
      <c r="M18" s="486"/>
      <c r="N18" s="486"/>
      <c r="O18" s="486"/>
      <c r="P18" s="475"/>
    </row>
    <row r="19" spans="1:16" ht="378" customHeight="1" x14ac:dyDescent="0.25">
      <c r="A19" s="2">
        <v>13</v>
      </c>
      <c r="B19" s="485" t="s">
        <v>391</v>
      </c>
      <c r="C19" s="485"/>
      <c r="D19" s="485"/>
      <c r="E19" s="485"/>
      <c r="F19" s="485"/>
      <c r="G19" s="486" t="s">
        <v>392</v>
      </c>
      <c r="H19" s="486"/>
      <c r="I19" s="486"/>
      <c r="J19" s="486"/>
      <c r="K19" s="486"/>
      <c r="L19" s="486"/>
      <c r="M19" s="486"/>
      <c r="N19" s="486"/>
      <c r="O19" s="486"/>
      <c r="P19" s="475"/>
    </row>
    <row r="20" spans="1:16" ht="131.25" customHeight="1" x14ac:dyDescent="0.25">
      <c r="A20" s="3">
        <v>14</v>
      </c>
      <c r="B20" s="489" t="s">
        <v>393</v>
      </c>
      <c r="C20" s="489"/>
      <c r="D20" s="489"/>
      <c r="E20" s="489"/>
      <c r="F20" s="489"/>
      <c r="G20" s="491" t="s">
        <v>394</v>
      </c>
      <c r="H20" s="491"/>
      <c r="I20" s="491"/>
      <c r="J20" s="491"/>
      <c r="K20" s="491"/>
      <c r="L20" s="491"/>
      <c r="M20" s="491"/>
      <c r="N20" s="491"/>
      <c r="O20" s="491"/>
      <c r="P20" s="475"/>
    </row>
    <row r="21" spans="1:16" s="4" customFormat="1" ht="42" customHeight="1" x14ac:dyDescent="0.25">
      <c r="A21" s="3">
        <v>15</v>
      </c>
      <c r="B21" s="489" t="s">
        <v>395</v>
      </c>
      <c r="C21" s="489"/>
      <c r="D21" s="489"/>
      <c r="E21" s="489"/>
      <c r="F21" s="489"/>
      <c r="G21" s="488" t="s">
        <v>396</v>
      </c>
      <c r="H21" s="488"/>
      <c r="I21" s="488"/>
      <c r="J21" s="488"/>
      <c r="K21" s="488"/>
      <c r="L21" s="488"/>
      <c r="M21" s="488"/>
      <c r="N21" s="488"/>
      <c r="O21" s="488"/>
      <c r="P21" s="475"/>
    </row>
    <row r="22" spans="1:16" ht="58.5" customHeight="1" x14ac:dyDescent="0.25">
      <c r="A22" s="2">
        <v>16</v>
      </c>
      <c r="B22" s="487" t="s">
        <v>397</v>
      </c>
      <c r="C22" s="487"/>
      <c r="D22" s="487"/>
      <c r="E22" s="487"/>
      <c r="F22" s="487"/>
      <c r="G22" s="488" t="s">
        <v>398</v>
      </c>
      <c r="H22" s="488"/>
      <c r="I22" s="488"/>
      <c r="J22" s="488"/>
      <c r="K22" s="488"/>
      <c r="L22" s="488"/>
      <c r="M22" s="488"/>
      <c r="N22" s="488"/>
      <c r="O22" s="488"/>
      <c r="P22" s="475"/>
    </row>
    <row r="23" spans="1:16" x14ac:dyDescent="0.25"/>
    <row r="24" spans="1:16" x14ac:dyDescent="0.25"/>
    <row r="25" spans="1:16" x14ac:dyDescent="0.25"/>
    <row r="26" spans="1:16" x14ac:dyDescent="0.25"/>
    <row r="27" spans="1:16" x14ac:dyDescent="0.25"/>
    <row r="28" spans="1:16" x14ac:dyDescent="0.25"/>
    <row r="29" spans="1:16" x14ac:dyDescent="0.25"/>
    <row r="30" spans="1:16" x14ac:dyDescent="0.25"/>
    <row r="31" spans="1:16" x14ac:dyDescent="0.25"/>
    <row r="32" spans="1: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mergeCells count="45">
    <mergeCell ref="B12:F12"/>
    <mergeCell ref="G12:O12"/>
    <mergeCell ref="B14:F14"/>
    <mergeCell ref="G14:O14"/>
    <mergeCell ref="B15:F15"/>
    <mergeCell ref="N1:O1"/>
    <mergeCell ref="N2:O2"/>
    <mergeCell ref="N3:O3"/>
    <mergeCell ref="B11:F11"/>
    <mergeCell ref="G11:O11"/>
    <mergeCell ref="B7:F7"/>
    <mergeCell ref="G7:O7"/>
    <mergeCell ref="G8:O8"/>
    <mergeCell ref="G21:O21"/>
    <mergeCell ref="B10:F10"/>
    <mergeCell ref="G10:O10"/>
    <mergeCell ref="B13:F13"/>
    <mergeCell ref="B19:F19"/>
    <mergeCell ref="G19:O19"/>
    <mergeCell ref="G13:O13"/>
    <mergeCell ref="B17:F17"/>
    <mergeCell ref="G17:O17"/>
    <mergeCell ref="B16:F16"/>
    <mergeCell ref="G16:O16"/>
    <mergeCell ref="B20:F20"/>
    <mergeCell ref="G20:O20"/>
    <mergeCell ref="B18:F18"/>
    <mergeCell ref="G15:O15"/>
    <mergeCell ref="G18:O18"/>
    <mergeCell ref="P1:P22"/>
    <mergeCell ref="A1:D3"/>
    <mergeCell ref="E1:J3"/>
    <mergeCell ref="K1:M1"/>
    <mergeCell ref="K2:M2"/>
    <mergeCell ref="K3:M3"/>
    <mergeCell ref="A4:O4"/>
    <mergeCell ref="A5:O5"/>
    <mergeCell ref="B6:F6"/>
    <mergeCell ref="G6:O6"/>
    <mergeCell ref="B9:F9"/>
    <mergeCell ref="G9:O9"/>
    <mergeCell ref="B22:F22"/>
    <mergeCell ref="G22:O22"/>
    <mergeCell ref="B8:F8"/>
    <mergeCell ref="B21:F21"/>
  </mergeCells>
  <printOptions horizontalCentered="1" verticalCentered="1"/>
  <pageMargins left="0.78740157480314965" right="0.70866141732283472" top="0.23622047244094491" bottom="0.15748031496062992" header="0.23622047244094491" footer="0.15748031496062992"/>
  <pageSetup paperSize="5" scale="68" orientation="landscape" r:id="rId1"/>
  <colBreaks count="1" manualBreakCount="1">
    <brk id="16" max="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workbookViewId="0">
      <selection activeCell="C4" sqref="C4"/>
    </sheetView>
  </sheetViews>
  <sheetFormatPr baseColWidth="10" defaultColWidth="11.42578125" defaultRowHeight="15" x14ac:dyDescent="0.25"/>
  <cols>
    <col min="1" max="1" width="71.5703125" bestFit="1" customWidth="1"/>
    <col min="2" max="2" width="15.7109375" bestFit="1" customWidth="1"/>
    <col min="3" max="3" width="24.5703125" bestFit="1" customWidth="1"/>
    <col min="4" max="4" width="69.5703125" customWidth="1"/>
    <col min="5" max="5" width="70" customWidth="1"/>
    <col min="6" max="6" width="70.42578125" bestFit="1" customWidth="1"/>
  </cols>
  <sheetData>
    <row r="2" spans="1:7" x14ac:dyDescent="0.25">
      <c r="A2" s="12" t="s">
        <v>399</v>
      </c>
      <c r="B2" s="12" t="s">
        <v>400</v>
      </c>
      <c r="C2" s="12" t="s">
        <v>401</v>
      </c>
      <c r="D2" s="13" t="s">
        <v>402</v>
      </c>
      <c r="E2" s="13" t="s">
        <v>379</v>
      </c>
      <c r="F2" s="14" t="s">
        <v>403</v>
      </c>
    </row>
    <row r="3" spans="1:7" ht="30" x14ac:dyDescent="0.25">
      <c r="A3" s="12" t="s">
        <v>45</v>
      </c>
      <c r="B3" s="12" t="s">
        <v>54</v>
      </c>
      <c r="C3" s="12"/>
      <c r="D3" s="15" t="s">
        <v>49</v>
      </c>
      <c r="E3" s="15" t="s">
        <v>148</v>
      </c>
      <c r="F3" s="12" t="s">
        <v>149</v>
      </c>
      <c r="G3" s="6"/>
    </row>
    <row r="4" spans="1:7" ht="30" x14ac:dyDescent="0.25">
      <c r="A4" s="12" t="s">
        <v>147</v>
      </c>
      <c r="B4" s="12" t="s">
        <v>300</v>
      </c>
      <c r="C4" s="12" t="s">
        <v>267</v>
      </c>
      <c r="D4" s="15" t="s">
        <v>79</v>
      </c>
      <c r="E4" s="15" t="s">
        <v>51</v>
      </c>
      <c r="F4" s="12" t="s">
        <v>152</v>
      </c>
      <c r="G4" s="6"/>
    </row>
    <row r="5" spans="1:7" ht="30" x14ac:dyDescent="0.25">
      <c r="A5" s="12" t="s">
        <v>86</v>
      </c>
      <c r="B5" s="12" t="s">
        <v>99</v>
      </c>
      <c r="C5" s="12" t="s">
        <v>404</v>
      </c>
      <c r="D5" s="15" t="s">
        <v>84</v>
      </c>
      <c r="E5" s="15" t="s">
        <v>112</v>
      </c>
      <c r="F5" s="12" t="s">
        <v>52</v>
      </c>
      <c r="G5" s="6"/>
    </row>
    <row r="6" spans="1:7" ht="45" x14ac:dyDescent="0.25">
      <c r="A6" s="12" t="s">
        <v>57</v>
      </c>
      <c r="B6" s="12" t="s">
        <v>266</v>
      </c>
      <c r="C6" s="12" t="s">
        <v>106</v>
      </c>
      <c r="D6" s="15" t="s">
        <v>94</v>
      </c>
      <c r="E6" s="15" t="s">
        <v>59</v>
      </c>
      <c r="F6" s="12" t="s">
        <v>146</v>
      </c>
      <c r="G6" s="6"/>
    </row>
    <row r="7" spans="1:7" x14ac:dyDescent="0.25">
      <c r="A7" s="12" t="s">
        <v>66</v>
      </c>
      <c r="C7" s="12" t="s">
        <v>121</v>
      </c>
      <c r="D7" s="7"/>
      <c r="E7" s="15" t="s">
        <v>137</v>
      </c>
      <c r="F7" s="12" t="s">
        <v>154</v>
      </c>
      <c r="G7" s="6"/>
    </row>
    <row r="8" spans="1:7" x14ac:dyDescent="0.25">
      <c r="A8" s="12" t="s">
        <v>153</v>
      </c>
      <c r="C8" s="12" t="s">
        <v>55</v>
      </c>
      <c r="D8" s="7"/>
      <c r="E8" s="15" t="s">
        <v>161</v>
      </c>
      <c r="F8" s="12" t="s">
        <v>132</v>
      </c>
      <c r="G8" s="6"/>
    </row>
    <row r="9" spans="1:7" x14ac:dyDescent="0.25">
      <c r="A9" s="12" t="s">
        <v>158</v>
      </c>
      <c r="C9" s="12" t="s">
        <v>64</v>
      </c>
      <c r="D9" s="7"/>
      <c r="E9" s="15" t="s">
        <v>165</v>
      </c>
      <c r="F9" s="12" t="s">
        <v>346</v>
      </c>
      <c r="G9" s="6"/>
    </row>
    <row r="10" spans="1:7" x14ac:dyDescent="0.25">
      <c r="A10" s="12" t="s">
        <v>155</v>
      </c>
      <c r="C10" s="12" t="s">
        <v>405</v>
      </c>
      <c r="D10" s="7"/>
      <c r="E10" s="7"/>
      <c r="F10" s="12" t="s">
        <v>223</v>
      </c>
    </row>
    <row r="11" spans="1:7" x14ac:dyDescent="0.25">
      <c r="A11" s="12" t="s">
        <v>156</v>
      </c>
      <c r="E11" s="7"/>
      <c r="F11" s="12" t="s">
        <v>406</v>
      </c>
    </row>
    <row r="12" spans="1:7" x14ac:dyDescent="0.25">
      <c r="A12" s="16" t="s">
        <v>150</v>
      </c>
      <c r="B12" s="17" t="s">
        <v>50</v>
      </c>
      <c r="E12" s="7"/>
      <c r="F12" s="12" t="s">
        <v>136</v>
      </c>
    </row>
    <row r="13" spans="1:7" x14ac:dyDescent="0.25">
      <c r="A13" s="16" t="s">
        <v>159</v>
      </c>
      <c r="B13" s="17" t="s">
        <v>98</v>
      </c>
      <c r="E13" s="7"/>
      <c r="F13" s="12" t="s">
        <v>255</v>
      </c>
    </row>
    <row r="14" spans="1:7" x14ac:dyDescent="0.25">
      <c r="A14" s="12" t="s">
        <v>407</v>
      </c>
      <c r="E14" s="7"/>
      <c r="F14" s="12" t="s">
        <v>117</v>
      </c>
    </row>
    <row r="15" spans="1:7" x14ac:dyDescent="0.25">
      <c r="E15" s="7"/>
      <c r="F15" s="12" t="s">
        <v>113</v>
      </c>
    </row>
    <row r="16" spans="1:7" x14ac:dyDescent="0.25">
      <c r="E16" s="7"/>
      <c r="F16" s="12" t="s">
        <v>60</v>
      </c>
    </row>
    <row r="17" spans="1:6" x14ac:dyDescent="0.25">
      <c r="A17" s="12" t="s">
        <v>46</v>
      </c>
      <c r="E17" s="7"/>
      <c r="F17" s="12" t="s">
        <v>160</v>
      </c>
    </row>
    <row r="18" spans="1:6" x14ac:dyDescent="0.25">
      <c r="A18" s="12" t="s">
        <v>58</v>
      </c>
      <c r="E18" s="7"/>
      <c r="F18" s="12" t="s">
        <v>138</v>
      </c>
    </row>
    <row r="19" spans="1:6" x14ac:dyDescent="0.25">
      <c r="A19" s="12" t="s">
        <v>164</v>
      </c>
      <c r="E19" s="7"/>
      <c r="F19" s="12" t="s">
        <v>219</v>
      </c>
    </row>
    <row r="20" spans="1:6" x14ac:dyDescent="0.25">
      <c r="A20" s="12" t="s">
        <v>151</v>
      </c>
      <c r="E20" s="7"/>
      <c r="F20" s="12" t="s">
        <v>162</v>
      </c>
    </row>
    <row r="21" spans="1:6" x14ac:dyDescent="0.25">
      <c r="E21" s="7"/>
      <c r="F21" s="12" t="s">
        <v>165</v>
      </c>
    </row>
    <row r="22" spans="1:6" x14ac:dyDescent="0.25">
      <c r="E22" s="7"/>
      <c r="F22" s="12" t="s">
        <v>127</v>
      </c>
    </row>
    <row r="23" spans="1:6" x14ac:dyDescent="0.25">
      <c r="E23" s="7"/>
      <c r="F23" s="12" t="s">
        <v>408</v>
      </c>
    </row>
    <row r="24" spans="1:6" x14ac:dyDescent="0.25">
      <c r="E24" s="7"/>
      <c r="F24" s="12" t="s">
        <v>157</v>
      </c>
    </row>
    <row r="25" spans="1:6" x14ac:dyDescent="0.25">
      <c r="E25" s="7"/>
    </row>
    <row r="26" spans="1:6" x14ac:dyDescent="0.25">
      <c r="E26" s="7"/>
    </row>
    <row r="27" spans="1:6" x14ac:dyDescent="0.25">
      <c r="E27" s="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00"/>
  <sheetViews>
    <sheetView showGridLines="0" tabSelected="1" zoomScaleNormal="100" zoomScaleSheetLayoutView="96" zoomScalePageLayoutView="40" workbookViewId="0">
      <selection sqref="A1:C3"/>
    </sheetView>
  </sheetViews>
  <sheetFormatPr baseColWidth="10" defaultColWidth="0" defaultRowHeight="84.75" customHeight="1" x14ac:dyDescent="0.25"/>
  <cols>
    <col min="1" max="1" width="33.85546875" style="20" customWidth="1"/>
    <col min="2" max="2" width="20.5703125" style="21" customWidth="1"/>
    <col min="3" max="3" width="34.140625" customWidth="1"/>
    <col min="4" max="4" width="95.5703125" style="38" customWidth="1"/>
    <col min="5" max="5" width="39" style="48" customWidth="1"/>
    <col min="6" max="6" width="24" style="35" customWidth="1"/>
    <col min="7" max="7" width="34.85546875" customWidth="1"/>
    <col min="8" max="8" width="32" customWidth="1"/>
    <col min="9" max="9" width="55.5703125" style="23" customWidth="1"/>
    <col min="10" max="10" width="20.28515625" style="21" customWidth="1"/>
    <col min="11" max="11" width="21.28515625" style="35" customWidth="1"/>
    <col min="12" max="12" width="18.28515625" style="35" customWidth="1"/>
    <col min="13" max="13" width="15.5703125" style="35" bestFit="1" customWidth="1"/>
    <col min="14" max="14" width="14.7109375" style="35" bestFit="1" customWidth="1"/>
    <col min="15" max="15" width="14.42578125" style="35" bestFit="1" customWidth="1"/>
    <col min="16" max="16" width="13.7109375" style="35" customWidth="1"/>
    <col min="17" max="24" width="10.28515625" style="35" customWidth="1"/>
    <col min="25" max="25" width="17.85546875" style="35" customWidth="1"/>
    <col min="26" max="26" width="18.5703125" style="35" customWidth="1"/>
    <col min="27" max="27" width="17.85546875" style="35" customWidth="1"/>
    <col min="28" max="28" width="18.5703125" customWidth="1"/>
    <col min="29" max="29" width="17.85546875" style="35" customWidth="1"/>
    <col min="30" max="30" width="18.5703125" customWidth="1"/>
    <col min="31" max="31" width="17.85546875" style="35" customWidth="1"/>
    <col min="32" max="32" width="18.5703125" customWidth="1"/>
    <col min="33" max="33" width="91.5703125" bestFit="1" customWidth="1"/>
    <col min="34" max="34" width="235.85546875" customWidth="1"/>
    <col min="35" max="35" width="200.5703125" customWidth="1"/>
    <col min="36" max="36" width="178.7109375" style="95" customWidth="1"/>
    <col min="37" max="37" width="166.140625" style="95" customWidth="1"/>
    <col min="38" max="38" width="3.42578125" customWidth="1"/>
    <col min="39" max="45" width="0" hidden="1" customWidth="1"/>
    <col min="46" max="16382" width="2" hidden="1"/>
    <col min="16383" max="16384" width="1.28515625" hidden="1" customWidth="1"/>
  </cols>
  <sheetData>
    <row r="1" spans="1:38" ht="36" customHeight="1" x14ac:dyDescent="0.25">
      <c r="A1" s="710"/>
      <c r="B1" s="710"/>
      <c r="C1" s="710"/>
      <c r="D1" s="711" t="s">
        <v>0</v>
      </c>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113" t="s">
        <v>1</v>
      </c>
      <c r="AK1" s="18" t="s">
        <v>2</v>
      </c>
    </row>
    <row r="2" spans="1:38" ht="36" customHeight="1" x14ac:dyDescent="0.25">
      <c r="A2" s="710"/>
      <c r="B2" s="710"/>
      <c r="C2" s="710"/>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113" t="s">
        <v>3</v>
      </c>
      <c r="AK2" s="18">
        <v>1</v>
      </c>
    </row>
    <row r="3" spans="1:38" ht="36" customHeight="1" x14ac:dyDescent="0.25">
      <c r="A3" s="710"/>
      <c r="B3" s="710"/>
      <c r="C3" s="710"/>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113" t="s">
        <v>4</v>
      </c>
      <c r="AK3" s="19">
        <v>44187</v>
      </c>
    </row>
    <row r="4" spans="1:38" s="8" customFormat="1" ht="33.75" customHeight="1" x14ac:dyDescent="0.25">
      <c r="A4" s="707" t="s">
        <v>5</v>
      </c>
      <c r="B4" s="707" t="s">
        <v>6</v>
      </c>
      <c r="C4" s="707" t="s">
        <v>7</v>
      </c>
      <c r="D4" s="712" t="s">
        <v>8</v>
      </c>
      <c r="E4" s="707" t="s">
        <v>9</v>
      </c>
      <c r="F4" s="707" t="s">
        <v>10</v>
      </c>
      <c r="G4" s="707" t="s">
        <v>11</v>
      </c>
      <c r="H4" s="707" t="s">
        <v>12</v>
      </c>
      <c r="I4" s="707" t="s">
        <v>13</v>
      </c>
      <c r="J4" s="707" t="s">
        <v>14</v>
      </c>
      <c r="K4" s="707" t="s">
        <v>15</v>
      </c>
      <c r="L4" s="707" t="s">
        <v>16</v>
      </c>
      <c r="M4" s="707" t="s">
        <v>17</v>
      </c>
      <c r="N4" s="707"/>
      <c r="O4" s="707"/>
      <c r="P4" s="707"/>
      <c r="Q4" s="707"/>
      <c r="R4" s="707"/>
      <c r="S4" s="707"/>
      <c r="T4" s="707"/>
      <c r="U4" s="707"/>
      <c r="V4" s="707"/>
      <c r="W4" s="707"/>
      <c r="X4" s="707"/>
      <c r="Y4" s="707" t="s">
        <v>18</v>
      </c>
      <c r="Z4" s="707"/>
      <c r="AA4" s="707"/>
      <c r="AB4" s="707"/>
      <c r="AC4" s="707"/>
      <c r="AD4" s="707"/>
      <c r="AE4" s="707"/>
      <c r="AF4" s="707"/>
      <c r="AG4" s="712" t="s">
        <v>19</v>
      </c>
      <c r="AH4" s="707" t="s">
        <v>20</v>
      </c>
      <c r="AI4" s="707"/>
      <c r="AJ4" s="707"/>
      <c r="AK4" s="707"/>
      <c r="AL4"/>
    </row>
    <row r="5" spans="1:38" s="8" customFormat="1" ht="72" customHeight="1" x14ac:dyDescent="0.25">
      <c r="A5" s="707"/>
      <c r="B5" s="707"/>
      <c r="C5" s="707"/>
      <c r="D5" s="712"/>
      <c r="E5" s="707"/>
      <c r="F5" s="707"/>
      <c r="G5" s="707"/>
      <c r="H5" s="707"/>
      <c r="I5" s="707"/>
      <c r="J5" s="707"/>
      <c r="K5" s="707"/>
      <c r="L5" s="707"/>
      <c r="M5" s="11" t="s">
        <v>21</v>
      </c>
      <c r="N5" s="11" t="s">
        <v>22</v>
      </c>
      <c r="O5" s="11" t="s">
        <v>23</v>
      </c>
      <c r="P5" s="11" t="s">
        <v>24</v>
      </c>
      <c r="Q5" s="11" t="s">
        <v>25</v>
      </c>
      <c r="R5" s="11" t="s">
        <v>26</v>
      </c>
      <c r="S5" s="11" t="s">
        <v>27</v>
      </c>
      <c r="T5" s="11" t="s">
        <v>28</v>
      </c>
      <c r="U5" s="11" t="s">
        <v>29</v>
      </c>
      <c r="V5" s="11" t="s">
        <v>30</v>
      </c>
      <c r="W5" s="11" t="s">
        <v>31</v>
      </c>
      <c r="X5" s="11" t="s">
        <v>32</v>
      </c>
      <c r="Y5" s="94" t="s">
        <v>33</v>
      </c>
      <c r="Z5" s="94" t="s">
        <v>34</v>
      </c>
      <c r="AA5" s="94" t="s">
        <v>35</v>
      </c>
      <c r="AB5" s="94" t="s">
        <v>36</v>
      </c>
      <c r="AC5" s="94" t="s">
        <v>37</v>
      </c>
      <c r="AD5" s="94" t="s">
        <v>38</v>
      </c>
      <c r="AE5" s="94" t="s">
        <v>39</v>
      </c>
      <c r="AF5" s="94" t="s">
        <v>40</v>
      </c>
      <c r="AG5" s="712"/>
      <c r="AH5" s="11" t="s">
        <v>41</v>
      </c>
      <c r="AI5" s="11" t="s">
        <v>42</v>
      </c>
      <c r="AJ5" s="11" t="s">
        <v>43</v>
      </c>
      <c r="AK5" s="11" t="s">
        <v>44</v>
      </c>
      <c r="AL5"/>
    </row>
    <row r="6" spans="1:38" s="28" customFormat="1" ht="138.75" hidden="1" customHeight="1" x14ac:dyDescent="0.25">
      <c r="A6" s="123" t="s">
        <v>45</v>
      </c>
      <c r="B6" s="220" t="s">
        <v>46</v>
      </c>
      <c r="C6" s="703" t="s">
        <v>47</v>
      </c>
      <c r="D6" s="713" t="s">
        <v>451</v>
      </c>
      <c r="E6" s="703" t="s">
        <v>49</v>
      </c>
      <c r="F6" s="703" t="s">
        <v>50</v>
      </c>
      <c r="G6" s="124" t="s">
        <v>51</v>
      </c>
      <c r="H6" s="124" t="s">
        <v>52</v>
      </c>
      <c r="I6" s="703" t="s">
        <v>53</v>
      </c>
      <c r="J6" s="703" t="s">
        <v>54</v>
      </c>
      <c r="K6" s="703" t="s">
        <v>55</v>
      </c>
      <c r="L6" s="705">
        <v>2</v>
      </c>
      <c r="M6" s="700"/>
      <c r="N6" s="700"/>
      <c r="O6" s="700"/>
      <c r="P6" s="700"/>
      <c r="Q6" s="700"/>
      <c r="R6" s="700"/>
      <c r="S6" s="700"/>
      <c r="T6" s="700"/>
      <c r="U6" s="700"/>
      <c r="V6" s="700"/>
      <c r="W6" s="700"/>
      <c r="X6" s="700"/>
      <c r="Y6" s="701"/>
      <c r="Z6" s="681"/>
      <c r="AA6" s="692"/>
      <c r="AB6" s="681"/>
      <c r="AC6" s="692"/>
      <c r="AD6" s="681"/>
      <c r="AE6" s="692"/>
      <c r="AF6" s="681"/>
      <c r="AG6" s="554" t="s">
        <v>501</v>
      </c>
      <c r="AH6" s="698"/>
      <c r="AI6" s="696"/>
      <c r="AJ6" s="696"/>
      <c r="AK6" s="696"/>
    </row>
    <row r="7" spans="1:38" s="28" customFormat="1" ht="117.75" hidden="1" customHeight="1" x14ac:dyDescent="0.25">
      <c r="A7" s="123" t="s">
        <v>57</v>
      </c>
      <c r="B7" s="220" t="s">
        <v>58</v>
      </c>
      <c r="C7" s="704"/>
      <c r="D7" s="714"/>
      <c r="E7" s="704"/>
      <c r="F7" s="704"/>
      <c r="G7" s="124" t="s">
        <v>59</v>
      </c>
      <c r="H7" s="124" t="s">
        <v>60</v>
      </c>
      <c r="I7" s="704"/>
      <c r="J7" s="704"/>
      <c r="K7" s="704"/>
      <c r="L7" s="706"/>
      <c r="M7" s="700"/>
      <c r="N7" s="700"/>
      <c r="O7" s="700"/>
      <c r="P7" s="700"/>
      <c r="Q7" s="700"/>
      <c r="R7" s="700"/>
      <c r="S7" s="700"/>
      <c r="T7" s="700"/>
      <c r="U7" s="700"/>
      <c r="V7" s="700"/>
      <c r="W7" s="700"/>
      <c r="X7" s="700"/>
      <c r="Y7" s="702"/>
      <c r="Z7" s="682"/>
      <c r="AA7" s="693"/>
      <c r="AB7" s="682"/>
      <c r="AC7" s="693"/>
      <c r="AD7" s="682"/>
      <c r="AE7" s="693"/>
      <c r="AF7" s="682"/>
      <c r="AG7" s="555"/>
      <c r="AH7" s="699"/>
      <c r="AI7" s="697"/>
      <c r="AJ7" s="697"/>
      <c r="AK7" s="697"/>
    </row>
    <row r="8" spans="1:38" s="28" customFormat="1" ht="162" hidden="1" customHeight="1" x14ac:dyDescent="0.25">
      <c r="A8" s="221" t="s">
        <v>45</v>
      </c>
      <c r="B8" s="222" t="s">
        <v>46</v>
      </c>
      <c r="C8" s="564" t="s">
        <v>61</v>
      </c>
      <c r="D8" s="566" t="s">
        <v>452</v>
      </c>
      <c r="E8" s="554" t="s">
        <v>49</v>
      </c>
      <c r="F8" s="554" t="s">
        <v>50</v>
      </c>
      <c r="G8" s="222" t="s">
        <v>51</v>
      </c>
      <c r="H8" s="222" t="s">
        <v>52</v>
      </c>
      <c r="I8" s="554" t="s">
        <v>63</v>
      </c>
      <c r="J8" s="554" t="s">
        <v>54</v>
      </c>
      <c r="K8" s="554" t="s">
        <v>64</v>
      </c>
      <c r="L8" s="554">
        <v>2</v>
      </c>
      <c r="M8" s="556"/>
      <c r="N8" s="557"/>
      <c r="O8" s="557"/>
      <c r="P8" s="557"/>
      <c r="Q8" s="557"/>
      <c r="R8" s="557"/>
      <c r="S8" s="557"/>
      <c r="T8" s="557"/>
      <c r="U8" s="557"/>
      <c r="V8" s="557"/>
      <c r="W8" s="557"/>
      <c r="X8" s="558"/>
      <c r="Y8" s="663"/>
      <c r="Z8" s="663"/>
      <c r="AA8" s="663"/>
      <c r="AB8" s="663"/>
      <c r="AC8" s="663"/>
      <c r="AD8" s="694"/>
      <c r="AE8" s="663"/>
      <c r="AF8" s="663"/>
      <c r="AG8" s="554" t="s">
        <v>502</v>
      </c>
      <c r="AH8" s="425"/>
      <c r="AI8" s="425"/>
      <c r="AJ8" s="425"/>
      <c r="AK8" s="425"/>
    </row>
    <row r="9" spans="1:38" s="28" customFormat="1" ht="109.5" hidden="1" customHeight="1" x14ac:dyDescent="0.25">
      <c r="A9" s="221" t="s">
        <v>66</v>
      </c>
      <c r="B9" s="222" t="s">
        <v>58</v>
      </c>
      <c r="C9" s="565"/>
      <c r="D9" s="567"/>
      <c r="E9" s="555"/>
      <c r="F9" s="555"/>
      <c r="G9" s="222" t="s">
        <v>59</v>
      </c>
      <c r="H9" s="222" t="s">
        <v>60</v>
      </c>
      <c r="I9" s="555"/>
      <c r="J9" s="555"/>
      <c r="K9" s="555"/>
      <c r="L9" s="555"/>
      <c r="M9" s="627"/>
      <c r="N9" s="628"/>
      <c r="O9" s="628"/>
      <c r="P9" s="628"/>
      <c r="Q9" s="628"/>
      <c r="R9" s="628"/>
      <c r="S9" s="628"/>
      <c r="T9" s="628"/>
      <c r="U9" s="628"/>
      <c r="V9" s="628"/>
      <c r="W9" s="628"/>
      <c r="X9" s="629"/>
      <c r="Y9" s="547"/>
      <c r="Z9" s="547"/>
      <c r="AA9" s="547"/>
      <c r="AB9" s="547"/>
      <c r="AC9" s="547"/>
      <c r="AD9" s="695"/>
      <c r="AE9" s="547"/>
      <c r="AF9" s="664"/>
      <c r="AG9" s="555"/>
      <c r="AH9" s="426"/>
      <c r="AI9" s="426"/>
      <c r="AJ9" s="426"/>
      <c r="AK9" s="426"/>
    </row>
    <row r="10" spans="1:38" s="28" customFormat="1" ht="123.75" hidden="1" customHeight="1" x14ac:dyDescent="0.25">
      <c r="A10" s="221" t="s">
        <v>45</v>
      </c>
      <c r="B10" s="222" t="s">
        <v>46</v>
      </c>
      <c r="C10" s="554" t="s">
        <v>67</v>
      </c>
      <c r="D10" s="566" t="s">
        <v>453</v>
      </c>
      <c r="E10" s="554" t="s">
        <v>49</v>
      </c>
      <c r="F10" s="554" t="s">
        <v>50</v>
      </c>
      <c r="G10" s="222" t="s">
        <v>51</v>
      </c>
      <c r="H10" s="222" t="s">
        <v>52</v>
      </c>
      <c r="I10" s="554" t="s">
        <v>447</v>
      </c>
      <c r="J10" s="554" t="s">
        <v>54</v>
      </c>
      <c r="K10" s="554" t="s">
        <v>64</v>
      </c>
      <c r="L10" s="554">
        <v>2</v>
      </c>
      <c r="M10" s="685"/>
      <c r="N10" s="686"/>
      <c r="O10" s="686"/>
      <c r="P10" s="686"/>
      <c r="Q10" s="686"/>
      <c r="R10" s="686"/>
      <c r="S10" s="686"/>
      <c r="T10" s="686"/>
      <c r="U10" s="686"/>
      <c r="V10" s="686"/>
      <c r="W10" s="686"/>
      <c r="X10" s="687"/>
      <c r="Y10" s="546"/>
      <c r="Z10" s="546"/>
      <c r="AA10" s="546"/>
      <c r="AB10" s="546"/>
      <c r="AC10" s="678"/>
      <c r="AD10" s="692"/>
      <c r="AE10" s="663"/>
      <c r="AF10" s="663"/>
      <c r="AG10" s="554" t="s">
        <v>503</v>
      </c>
      <c r="AH10" s="425"/>
      <c r="AI10" s="425"/>
      <c r="AJ10" s="425"/>
      <c r="AK10" s="425"/>
    </row>
    <row r="11" spans="1:38" s="28" customFormat="1" ht="123.75" hidden="1" customHeight="1" x14ac:dyDescent="0.25">
      <c r="A11" s="221" t="s">
        <v>57</v>
      </c>
      <c r="B11" s="222" t="s">
        <v>58</v>
      </c>
      <c r="C11" s="555"/>
      <c r="D11" s="567"/>
      <c r="E11" s="555"/>
      <c r="F11" s="555"/>
      <c r="G11" s="222" t="s">
        <v>59</v>
      </c>
      <c r="H11" s="222" t="s">
        <v>60</v>
      </c>
      <c r="I11" s="555"/>
      <c r="J11" s="555"/>
      <c r="K11" s="555"/>
      <c r="L11" s="555"/>
      <c r="M11" s="688"/>
      <c r="N11" s="689"/>
      <c r="O11" s="689"/>
      <c r="P11" s="689"/>
      <c r="Q11" s="689"/>
      <c r="R11" s="689"/>
      <c r="S11" s="689"/>
      <c r="T11" s="689"/>
      <c r="U11" s="689"/>
      <c r="V11" s="689"/>
      <c r="W11" s="689"/>
      <c r="X11" s="690"/>
      <c r="Y11" s="547"/>
      <c r="Z11" s="547"/>
      <c r="AA11" s="547"/>
      <c r="AB11" s="547"/>
      <c r="AC11" s="680"/>
      <c r="AD11" s="693"/>
      <c r="AE11" s="547"/>
      <c r="AF11" s="664"/>
      <c r="AG11" s="555"/>
      <c r="AH11" s="426"/>
      <c r="AI11" s="426"/>
      <c r="AJ11" s="426"/>
      <c r="AK11" s="426"/>
    </row>
    <row r="12" spans="1:38" s="28" customFormat="1" ht="121.5" hidden="1" customHeight="1" x14ac:dyDescent="0.25">
      <c r="A12" s="221" t="s">
        <v>45</v>
      </c>
      <c r="B12" s="222" t="s">
        <v>46</v>
      </c>
      <c r="C12" s="554" t="s">
        <v>70</v>
      </c>
      <c r="D12" s="566" t="s">
        <v>454</v>
      </c>
      <c r="E12" s="554" t="s">
        <v>49</v>
      </c>
      <c r="F12" s="554" t="s">
        <v>50</v>
      </c>
      <c r="G12" s="222" t="s">
        <v>51</v>
      </c>
      <c r="H12" s="222" t="s">
        <v>52</v>
      </c>
      <c r="I12" s="554" t="s">
        <v>72</v>
      </c>
      <c r="J12" s="554" t="s">
        <v>54</v>
      </c>
      <c r="K12" s="554" t="s">
        <v>64</v>
      </c>
      <c r="L12" s="554">
        <v>2</v>
      </c>
      <c r="M12" s="556"/>
      <c r="N12" s="557"/>
      <c r="O12" s="557"/>
      <c r="P12" s="557"/>
      <c r="Q12" s="557"/>
      <c r="R12" s="557"/>
      <c r="S12" s="557"/>
      <c r="T12" s="557"/>
      <c r="U12" s="557"/>
      <c r="V12" s="557"/>
      <c r="W12" s="557"/>
      <c r="X12" s="558"/>
      <c r="Y12" s="546"/>
      <c r="Z12" s="546"/>
      <c r="AA12" s="546"/>
      <c r="AB12" s="546"/>
      <c r="AC12" s="546"/>
      <c r="AD12" s="681"/>
      <c r="AE12" s="663"/>
      <c r="AF12" s="663"/>
      <c r="AG12" s="683" t="s">
        <v>504</v>
      </c>
      <c r="AH12" s="425"/>
      <c r="AI12" s="425"/>
      <c r="AJ12" s="425"/>
      <c r="AK12" s="425"/>
    </row>
    <row r="13" spans="1:38" s="28" customFormat="1" ht="132" hidden="1" customHeight="1" x14ac:dyDescent="0.25">
      <c r="A13" s="221" t="s">
        <v>57</v>
      </c>
      <c r="B13" s="222" t="s">
        <v>58</v>
      </c>
      <c r="C13" s="555"/>
      <c r="D13" s="567"/>
      <c r="E13" s="555"/>
      <c r="F13" s="555"/>
      <c r="G13" s="222" t="s">
        <v>59</v>
      </c>
      <c r="H13" s="222" t="s">
        <v>60</v>
      </c>
      <c r="I13" s="555"/>
      <c r="J13" s="555"/>
      <c r="K13" s="555"/>
      <c r="L13" s="555"/>
      <c r="M13" s="627"/>
      <c r="N13" s="628"/>
      <c r="O13" s="628"/>
      <c r="P13" s="628"/>
      <c r="Q13" s="628"/>
      <c r="R13" s="628"/>
      <c r="S13" s="628"/>
      <c r="T13" s="628"/>
      <c r="U13" s="628"/>
      <c r="V13" s="628"/>
      <c r="W13" s="628"/>
      <c r="X13" s="629"/>
      <c r="Y13" s="547"/>
      <c r="Z13" s="547"/>
      <c r="AA13" s="547"/>
      <c r="AB13" s="547"/>
      <c r="AC13" s="547"/>
      <c r="AD13" s="682"/>
      <c r="AE13" s="547"/>
      <c r="AF13" s="664"/>
      <c r="AG13" s="684"/>
      <c r="AH13" s="426"/>
      <c r="AI13" s="426"/>
      <c r="AJ13" s="426"/>
      <c r="AK13" s="426"/>
    </row>
    <row r="14" spans="1:38" s="28" customFormat="1" ht="123" hidden="1" customHeight="1" x14ac:dyDescent="0.25">
      <c r="A14" s="221" t="s">
        <v>45</v>
      </c>
      <c r="B14" s="222" t="s">
        <v>46</v>
      </c>
      <c r="C14" s="554" t="s">
        <v>74</v>
      </c>
      <c r="D14" s="566" t="s">
        <v>455</v>
      </c>
      <c r="E14" s="554" t="s">
        <v>49</v>
      </c>
      <c r="F14" s="554" t="s">
        <v>50</v>
      </c>
      <c r="G14" s="222" t="s">
        <v>51</v>
      </c>
      <c r="H14" s="222" t="s">
        <v>52</v>
      </c>
      <c r="I14" s="554" t="s">
        <v>53</v>
      </c>
      <c r="J14" s="554" t="s">
        <v>54</v>
      </c>
      <c r="K14" s="554" t="s">
        <v>64</v>
      </c>
      <c r="L14" s="554">
        <v>2</v>
      </c>
      <c r="M14" s="685"/>
      <c r="N14" s="686"/>
      <c r="O14" s="686"/>
      <c r="P14" s="686"/>
      <c r="Q14" s="686"/>
      <c r="R14" s="686"/>
      <c r="S14" s="686"/>
      <c r="T14" s="686"/>
      <c r="U14" s="686"/>
      <c r="V14" s="686"/>
      <c r="W14" s="686"/>
      <c r="X14" s="687"/>
      <c r="Y14" s="546"/>
      <c r="Z14" s="546"/>
      <c r="AA14" s="546"/>
      <c r="AB14" s="546"/>
      <c r="AC14" s="678"/>
      <c r="AD14" s="681"/>
      <c r="AE14" s="663"/>
      <c r="AF14" s="663"/>
      <c r="AG14" s="683" t="s">
        <v>505</v>
      </c>
      <c r="AH14" s="659"/>
      <c r="AI14" s="659"/>
      <c r="AJ14" s="425"/>
      <c r="AK14" s="661"/>
    </row>
    <row r="15" spans="1:38" s="28" customFormat="1" ht="123" hidden="1" customHeight="1" x14ac:dyDescent="0.25">
      <c r="A15" s="221" t="s">
        <v>66</v>
      </c>
      <c r="B15" s="222" t="s">
        <v>58</v>
      </c>
      <c r="C15" s="565"/>
      <c r="D15" s="567"/>
      <c r="E15" s="555"/>
      <c r="F15" s="555"/>
      <c r="G15" s="222" t="s">
        <v>59</v>
      </c>
      <c r="H15" s="222" t="s">
        <v>60</v>
      </c>
      <c r="I15" s="555"/>
      <c r="J15" s="555"/>
      <c r="K15" s="555"/>
      <c r="L15" s="555"/>
      <c r="M15" s="688"/>
      <c r="N15" s="689"/>
      <c r="O15" s="689"/>
      <c r="P15" s="689"/>
      <c r="Q15" s="689"/>
      <c r="R15" s="689"/>
      <c r="S15" s="689"/>
      <c r="T15" s="689"/>
      <c r="U15" s="689"/>
      <c r="V15" s="689"/>
      <c r="W15" s="689"/>
      <c r="X15" s="690"/>
      <c r="Y15" s="547"/>
      <c r="Z15" s="547"/>
      <c r="AA15" s="547"/>
      <c r="AB15" s="547"/>
      <c r="AC15" s="680"/>
      <c r="AD15" s="682"/>
      <c r="AE15" s="547"/>
      <c r="AF15" s="664"/>
      <c r="AG15" s="684"/>
      <c r="AH15" s="660"/>
      <c r="AI15" s="660"/>
      <c r="AJ15" s="426"/>
      <c r="AK15" s="662"/>
    </row>
    <row r="16" spans="1:38" s="28" customFormat="1" ht="138" hidden="1" customHeight="1" x14ac:dyDescent="0.25">
      <c r="A16" s="221" t="s">
        <v>45</v>
      </c>
      <c r="B16" s="223" t="s">
        <v>46</v>
      </c>
      <c r="C16" s="564" t="s">
        <v>77</v>
      </c>
      <c r="D16" s="566" t="s">
        <v>488</v>
      </c>
      <c r="E16" s="554" t="s">
        <v>79</v>
      </c>
      <c r="F16" s="554" t="s">
        <v>50</v>
      </c>
      <c r="G16" s="222" t="s">
        <v>51</v>
      </c>
      <c r="H16" s="222" t="s">
        <v>52</v>
      </c>
      <c r="I16" s="554" t="s">
        <v>80</v>
      </c>
      <c r="J16" s="554" t="s">
        <v>54</v>
      </c>
      <c r="K16" s="554" t="s">
        <v>64</v>
      </c>
      <c r="L16" s="554">
        <v>2</v>
      </c>
      <c r="M16" s="556"/>
      <c r="N16" s="557"/>
      <c r="O16" s="557"/>
      <c r="P16" s="557"/>
      <c r="Q16" s="557"/>
      <c r="R16" s="557"/>
      <c r="S16" s="557"/>
      <c r="T16" s="557"/>
      <c r="U16" s="557"/>
      <c r="V16" s="557"/>
      <c r="W16" s="557"/>
      <c r="X16" s="558"/>
      <c r="Y16" s="678"/>
      <c r="Z16" s="546"/>
      <c r="AA16" s="546"/>
      <c r="AB16" s="546"/>
      <c r="AC16" s="546"/>
      <c r="AD16" s="546"/>
      <c r="AE16" s="546"/>
      <c r="AF16" s="546"/>
      <c r="AG16" s="674" t="s">
        <v>506</v>
      </c>
      <c r="AH16" s="659"/>
      <c r="AI16" s="659"/>
      <c r="AJ16" s="661"/>
      <c r="AK16" s="661"/>
    </row>
    <row r="17" spans="1:37" s="28" customFormat="1" ht="138" hidden="1" customHeight="1" x14ac:dyDescent="0.25">
      <c r="A17" s="221" t="s">
        <v>57</v>
      </c>
      <c r="B17" s="554" t="s">
        <v>58</v>
      </c>
      <c r="C17" s="597"/>
      <c r="D17" s="630"/>
      <c r="E17" s="597"/>
      <c r="F17" s="597"/>
      <c r="G17" s="554" t="s">
        <v>59</v>
      </c>
      <c r="H17" s="554" t="s">
        <v>60</v>
      </c>
      <c r="I17" s="597"/>
      <c r="J17" s="597"/>
      <c r="K17" s="597"/>
      <c r="L17" s="597"/>
      <c r="M17" s="559"/>
      <c r="N17" s="560"/>
      <c r="O17" s="560"/>
      <c r="P17" s="560"/>
      <c r="Q17" s="560"/>
      <c r="R17" s="560"/>
      <c r="S17" s="560"/>
      <c r="T17" s="560"/>
      <c r="U17" s="560"/>
      <c r="V17" s="560"/>
      <c r="W17" s="560"/>
      <c r="X17" s="561"/>
      <c r="Y17" s="679"/>
      <c r="Z17" s="625"/>
      <c r="AA17" s="625"/>
      <c r="AB17" s="625"/>
      <c r="AC17" s="625"/>
      <c r="AD17" s="625"/>
      <c r="AE17" s="625"/>
      <c r="AF17" s="625"/>
      <c r="AG17" s="676"/>
      <c r="AH17" s="677"/>
      <c r="AI17" s="677"/>
      <c r="AJ17" s="691"/>
      <c r="AK17" s="691"/>
    </row>
    <row r="18" spans="1:37" s="28" customFormat="1" ht="315" hidden="1" customHeight="1" x14ac:dyDescent="0.25">
      <c r="A18" s="221" t="s">
        <v>66</v>
      </c>
      <c r="B18" s="555"/>
      <c r="C18" s="555"/>
      <c r="D18" s="567"/>
      <c r="E18" s="555"/>
      <c r="F18" s="555"/>
      <c r="G18" s="555"/>
      <c r="H18" s="555"/>
      <c r="I18" s="555"/>
      <c r="J18" s="555"/>
      <c r="K18" s="555"/>
      <c r="L18" s="555"/>
      <c r="M18" s="627"/>
      <c r="N18" s="628"/>
      <c r="O18" s="628"/>
      <c r="P18" s="628"/>
      <c r="Q18" s="628"/>
      <c r="R18" s="628"/>
      <c r="S18" s="628"/>
      <c r="T18" s="628"/>
      <c r="U18" s="628"/>
      <c r="V18" s="628"/>
      <c r="W18" s="628"/>
      <c r="X18" s="629"/>
      <c r="Y18" s="680"/>
      <c r="Z18" s="547"/>
      <c r="AA18" s="547"/>
      <c r="AB18" s="547"/>
      <c r="AC18" s="547"/>
      <c r="AD18" s="547"/>
      <c r="AE18" s="547"/>
      <c r="AF18" s="547"/>
      <c r="AG18" s="675"/>
      <c r="AH18" s="660"/>
      <c r="AI18" s="660"/>
      <c r="AJ18" s="662"/>
      <c r="AK18" s="662"/>
    </row>
    <row r="19" spans="1:37" s="28" customFormat="1" ht="119.25" hidden="1" customHeight="1" x14ac:dyDescent="0.25">
      <c r="A19" s="221" t="s">
        <v>45</v>
      </c>
      <c r="B19" s="554" t="s">
        <v>46</v>
      </c>
      <c r="C19" s="554" t="s">
        <v>82</v>
      </c>
      <c r="D19" s="566" t="s">
        <v>456</v>
      </c>
      <c r="E19" s="554" t="s">
        <v>84</v>
      </c>
      <c r="F19" s="554" t="s">
        <v>50</v>
      </c>
      <c r="G19" s="222" t="s">
        <v>51</v>
      </c>
      <c r="H19" s="222" t="s">
        <v>52</v>
      </c>
      <c r="I19" s="554" t="s">
        <v>85</v>
      </c>
      <c r="J19" s="554" t="s">
        <v>54</v>
      </c>
      <c r="K19" s="554" t="s">
        <v>64</v>
      </c>
      <c r="L19" s="554">
        <v>2</v>
      </c>
      <c r="M19" s="556"/>
      <c r="N19" s="557"/>
      <c r="O19" s="557"/>
      <c r="P19" s="557"/>
      <c r="Q19" s="557"/>
      <c r="R19" s="557"/>
      <c r="S19" s="557"/>
      <c r="T19" s="557"/>
      <c r="U19" s="557"/>
      <c r="V19" s="557"/>
      <c r="W19" s="557"/>
      <c r="X19" s="558"/>
      <c r="Y19" s="546"/>
      <c r="Z19" s="546"/>
      <c r="AA19" s="546"/>
      <c r="AB19" s="546"/>
      <c r="AC19" s="546"/>
      <c r="AD19" s="546"/>
      <c r="AE19" s="546"/>
      <c r="AF19" s="546"/>
      <c r="AG19" s="674" t="s">
        <v>507</v>
      </c>
      <c r="AH19" s="659"/>
      <c r="AI19" s="659"/>
      <c r="AJ19" s="666"/>
      <c r="AK19" s="666"/>
    </row>
    <row r="20" spans="1:37" s="28" customFormat="1" ht="119.25" hidden="1" customHeight="1" x14ac:dyDescent="0.25">
      <c r="A20" s="221" t="s">
        <v>86</v>
      </c>
      <c r="B20" s="555"/>
      <c r="C20" s="555"/>
      <c r="D20" s="567"/>
      <c r="E20" s="555"/>
      <c r="F20" s="555"/>
      <c r="G20" s="222" t="s">
        <v>59</v>
      </c>
      <c r="H20" s="222" t="s">
        <v>60</v>
      </c>
      <c r="I20" s="555"/>
      <c r="J20" s="555"/>
      <c r="K20" s="555"/>
      <c r="L20" s="555"/>
      <c r="M20" s="627"/>
      <c r="N20" s="628"/>
      <c r="O20" s="628"/>
      <c r="P20" s="628"/>
      <c r="Q20" s="628"/>
      <c r="R20" s="628"/>
      <c r="S20" s="628"/>
      <c r="T20" s="628"/>
      <c r="U20" s="628"/>
      <c r="V20" s="628"/>
      <c r="W20" s="628"/>
      <c r="X20" s="629"/>
      <c r="Y20" s="547"/>
      <c r="Z20" s="547"/>
      <c r="AA20" s="547"/>
      <c r="AB20" s="547"/>
      <c r="AC20" s="547"/>
      <c r="AD20" s="547"/>
      <c r="AE20" s="547"/>
      <c r="AF20" s="547"/>
      <c r="AG20" s="675"/>
      <c r="AH20" s="660"/>
      <c r="AI20" s="660"/>
      <c r="AJ20" s="667"/>
      <c r="AK20" s="667"/>
    </row>
    <row r="21" spans="1:37" s="28" customFormat="1" ht="228" hidden="1" customHeight="1" x14ac:dyDescent="0.25">
      <c r="A21" s="221" t="s">
        <v>45</v>
      </c>
      <c r="B21" s="554" t="s">
        <v>46</v>
      </c>
      <c r="C21" s="554" t="s">
        <v>89</v>
      </c>
      <c r="D21" s="566" t="s">
        <v>457</v>
      </c>
      <c r="E21" s="554" t="s">
        <v>84</v>
      </c>
      <c r="F21" s="554" t="s">
        <v>50</v>
      </c>
      <c r="G21" s="222" t="s">
        <v>51</v>
      </c>
      <c r="H21" s="222" t="s">
        <v>52</v>
      </c>
      <c r="I21" s="554" t="s">
        <v>91</v>
      </c>
      <c r="J21" s="554" t="s">
        <v>54</v>
      </c>
      <c r="K21" s="554" t="s">
        <v>64</v>
      </c>
      <c r="L21" s="554">
        <v>1</v>
      </c>
      <c r="M21" s="556"/>
      <c r="N21" s="557"/>
      <c r="O21" s="557"/>
      <c r="P21" s="557"/>
      <c r="Q21" s="557"/>
      <c r="R21" s="557"/>
      <c r="S21" s="557"/>
      <c r="T21" s="557"/>
      <c r="U21" s="557"/>
      <c r="V21" s="557"/>
      <c r="W21" s="557"/>
      <c r="X21" s="558"/>
      <c r="Y21" s="546"/>
      <c r="Z21" s="546"/>
      <c r="AA21" s="546"/>
      <c r="AB21" s="546"/>
      <c r="AC21" s="546"/>
      <c r="AD21" s="546"/>
      <c r="AE21" s="546"/>
      <c r="AF21" s="546"/>
      <c r="AG21" s="674" t="s">
        <v>508</v>
      </c>
      <c r="AH21" s="659"/>
      <c r="AI21" s="659"/>
      <c r="AJ21" s="666"/>
      <c r="AK21" s="666"/>
    </row>
    <row r="22" spans="1:37" s="28" customFormat="1" ht="252" hidden="1" customHeight="1" x14ac:dyDescent="0.25">
      <c r="A22" s="221" t="s">
        <v>86</v>
      </c>
      <c r="B22" s="555"/>
      <c r="C22" s="555"/>
      <c r="D22" s="567"/>
      <c r="E22" s="555"/>
      <c r="F22" s="555"/>
      <c r="G22" s="222" t="s">
        <v>59</v>
      </c>
      <c r="H22" s="222" t="s">
        <v>60</v>
      </c>
      <c r="I22" s="555"/>
      <c r="J22" s="555"/>
      <c r="K22" s="555"/>
      <c r="L22" s="555"/>
      <c r="M22" s="627"/>
      <c r="N22" s="628"/>
      <c r="O22" s="628"/>
      <c r="P22" s="628"/>
      <c r="Q22" s="628"/>
      <c r="R22" s="628"/>
      <c r="S22" s="628"/>
      <c r="T22" s="628"/>
      <c r="U22" s="628"/>
      <c r="V22" s="628"/>
      <c r="W22" s="628"/>
      <c r="X22" s="629"/>
      <c r="Y22" s="547"/>
      <c r="Z22" s="547"/>
      <c r="AA22" s="547"/>
      <c r="AB22" s="547"/>
      <c r="AC22" s="547"/>
      <c r="AD22" s="547"/>
      <c r="AE22" s="547"/>
      <c r="AF22" s="547"/>
      <c r="AG22" s="675"/>
      <c r="AH22" s="660"/>
      <c r="AI22" s="660"/>
      <c r="AJ22" s="667"/>
      <c r="AK22" s="667"/>
    </row>
    <row r="23" spans="1:37" s="28" customFormat="1" ht="157.5" hidden="1" customHeight="1" x14ac:dyDescent="0.25">
      <c r="A23" s="221" t="s">
        <v>45</v>
      </c>
      <c r="B23" s="554" t="s">
        <v>46</v>
      </c>
      <c r="C23" s="564" t="s">
        <v>87</v>
      </c>
      <c r="D23" s="554" t="s">
        <v>458</v>
      </c>
      <c r="E23" s="554" t="s">
        <v>84</v>
      </c>
      <c r="F23" s="554" t="s">
        <v>50</v>
      </c>
      <c r="G23" s="222" t="s">
        <v>51</v>
      </c>
      <c r="H23" s="222" t="s">
        <v>52</v>
      </c>
      <c r="I23" s="564" t="s">
        <v>53</v>
      </c>
      <c r="J23" s="554" t="s">
        <v>54</v>
      </c>
      <c r="K23" s="554" t="s">
        <v>55</v>
      </c>
      <c r="L23" s="554">
        <v>1</v>
      </c>
      <c r="M23" s="668"/>
      <c r="N23" s="669"/>
      <c r="O23" s="669"/>
      <c r="P23" s="669"/>
      <c r="Q23" s="669"/>
      <c r="R23" s="670"/>
      <c r="S23" s="668"/>
      <c r="T23" s="669"/>
      <c r="U23" s="669"/>
      <c r="V23" s="669"/>
      <c r="W23" s="669"/>
      <c r="X23" s="670"/>
      <c r="Y23" s="546"/>
      <c r="Z23" s="546"/>
      <c r="AA23" s="663"/>
      <c r="AB23" s="546"/>
      <c r="AC23" s="546"/>
      <c r="AD23" s="546"/>
      <c r="AE23" s="546"/>
      <c r="AF23" s="546"/>
      <c r="AG23" s="554" t="s">
        <v>409</v>
      </c>
      <c r="AH23" s="659"/>
      <c r="AI23" s="672"/>
      <c r="AJ23" s="666"/>
      <c r="AK23" s="666"/>
    </row>
    <row r="24" spans="1:37" s="28" customFormat="1" ht="93.75" hidden="1" customHeight="1" x14ac:dyDescent="0.25">
      <c r="A24" s="221" t="s">
        <v>86</v>
      </c>
      <c r="B24" s="555"/>
      <c r="C24" s="565"/>
      <c r="D24" s="665"/>
      <c r="E24" s="555"/>
      <c r="F24" s="555"/>
      <c r="G24" s="222" t="s">
        <v>59</v>
      </c>
      <c r="H24" s="222" t="s">
        <v>60</v>
      </c>
      <c r="I24" s="565"/>
      <c r="J24" s="555"/>
      <c r="K24" s="555"/>
      <c r="L24" s="555"/>
      <c r="M24" s="671"/>
      <c r="N24" s="524"/>
      <c r="O24" s="524"/>
      <c r="P24" s="524"/>
      <c r="Q24" s="524"/>
      <c r="R24" s="525"/>
      <c r="S24" s="671"/>
      <c r="T24" s="524"/>
      <c r="U24" s="524"/>
      <c r="V24" s="524"/>
      <c r="W24" s="524"/>
      <c r="X24" s="525"/>
      <c r="Y24" s="547"/>
      <c r="Z24" s="547"/>
      <c r="AA24" s="664"/>
      <c r="AB24" s="547"/>
      <c r="AC24" s="547"/>
      <c r="AD24" s="547"/>
      <c r="AE24" s="547"/>
      <c r="AF24" s="547"/>
      <c r="AG24" s="565"/>
      <c r="AH24" s="660"/>
      <c r="AI24" s="673"/>
      <c r="AJ24" s="667"/>
      <c r="AK24" s="667"/>
    </row>
    <row r="25" spans="1:37" s="28" customFormat="1" ht="132.75" hidden="1" customHeight="1" x14ac:dyDescent="0.25">
      <c r="A25" s="598" t="s">
        <v>45</v>
      </c>
      <c r="B25" s="554" t="s">
        <v>46</v>
      </c>
      <c r="C25" s="554" t="s">
        <v>92</v>
      </c>
      <c r="D25" s="554" t="s">
        <v>459</v>
      </c>
      <c r="E25" s="554" t="s">
        <v>94</v>
      </c>
      <c r="F25" s="554" t="s">
        <v>50</v>
      </c>
      <c r="G25" s="222" t="s">
        <v>51</v>
      </c>
      <c r="H25" s="222" t="s">
        <v>52</v>
      </c>
      <c r="I25" s="554" t="s">
        <v>53</v>
      </c>
      <c r="J25" s="554" t="s">
        <v>54</v>
      </c>
      <c r="K25" s="554" t="s">
        <v>64</v>
      </c>
      <c r="L25" s="554">
        <v>2</v>
      </c>
      <c r="M25" s="556"/>
      <c r="N25" s="557"/>
      <c r="O25" s="557"/>
      <c r="P25" s="557"/>
      <c r="Q25" s="557"/>
      <c r="R25" s="557"/>
      <c r="S25" s="557"/>
      <c r="T25" s="557"/>
      <c r="U25" s="557"/>
      <c r="V25" s="557"/>
      <c r="W25" s="557"/>
      <c r="X25" s="558"/>
      <c r="Y25" s="546"/>
      <c r="Z25" s="546"/>
      <c r="AA25" s="546"/>
      <c r="AB25" s="546"/>
      <c r="AC25" s="546"/>
      <c r="AD25" s="546"/>
      <c r="AE25" s="663"/>
      <c r="AF25" s="546"/>
      <c r="AG25" s="657" t="s">
        <v>509</v>
      </c>
      <c r="AH25" s="659"/>
      <c r="AI25" s="659"/>
      <c r="AJ25" s="661"/>
      <c r="AK25" s="661"/>
    </row>
    <row r="26" spans="1:37" s="28" customFormat="1" ht="147.75" hidden="1" customHeight="1" x14ac:dyDescent="0.25">
      <c r="A26" s="599"/>
      <c r="B26" s="555"/>
      <c r="C26" s="555"/>
      <c r="D26" s="555"/>
      <c r="E26" s="555"/>
      <c r="F26" s="555"/>
      <c r="G26" s="222" t="s">
        <v>59</v>
      </c>
      <c r="H26" s="222" t="s">
        <v>60</v>
      </c>
      <c r="I26" s="555"/>
      <c r="J26" s="555"/>
      <c r="K26" s="555"/>
      <c r="L26" s="555"/>
      <c r="M26" s="627"/>
      <c r="N26" s="628"/>
      <c r="O26" s="628"/>
      <c r="P26" s="628"/>
      <c r="Q26" s="628"/>
      <c r="R26" s="628"/>
      <c r="S26" s="628"/>
      <c r="T26" s="628"/>
      <c r="U26" s="628"/>
      <c r="V26" s="628"/>
      <c r="W26" s="628"/>
      <c r="X26" s="629"/>
      <c r="Y26" s="547"/>
      <c r="Z26" s="547"/>
      <c r="AA26" s="547"/>
      <c r="AB26" s="547"/>
      <c r="AC26" s="547"/>
      <c r="AD26" s="547"/>
      <c r="AE26" s="664"/>
      <c r="AF26" s="547"/>
      <c r="AG26" s="658"/>
      <c r="AH26" s="660"/>
      <c r="AI26" s="660"/>
      <c r="AJ26" s="662"/>
      <c r="AK26" s="662"/>
    </row>
    <row r="27" spans="1:37" s="111" customFormat="1" ht="90" x14ac:dyDescent="0.25">
      <c r="A27" s="239" t="s">
        <v>45</v>
      </c>
      <c r="B27" s="240" t="s">
        <v>46</v>
      </c>
      <c r="C27" s="240" t="s">
        <v>119</v>
      </c>
      <c r="D27" s="240" t="s">
        <v>489</v>
      </c>
      <c r="E27" s="240" t="s">
        <v>94</v>
      </c>
      <c r="F27" s="240" t="s">
        <v>98</v>
      </c>
      <c r="G27" s="240" t="s">
        <v>59</v>
      </c>
      <c r="H27" s="240" t="s">
        <v>60</v>
      </c>
      <c r="I27" s="240" t="s">
        <v>53</v>
      </c>
      <c r="J27" s="240" t="s">
        <v>99</v>
      </c>
      <c r="K27" s="240" t="s">
        <v>121</v>
      </c>
      <c r="L27" s="240">
        <v>1</v>
      </c>
      <c r="M27" s="656">
        <v>0</v>
      </c>
      <c r="N27" s="656"/>
      <c r="O27" s="656"/>
      <c r="P27" s="656"/>
      <c r="Q27" s="656"/>
      <c r="R27" s="656"/>
      <c r="S27" s="656"/>
      <c r="T27" s="656"/>
      <c r="U27" s="656"/>
      <c r="V27" s="656"/>
      <c r="W27" s="656"/>
      <c r="X27" s="656"/>
      <c r="Y27" s="241">
        <f>+M27</f>
        <v>0</v>
      </c>
      <c r="Z27" s="257" t="s">
        <v>336</v>
      </c>
      <c r="AA27" s="241"/>
      <c r="AB27" s="257"/>
      <c r="AC27" s="241"/>
      <c r="AD27" s="257"/>
      <c r="AE27" s="242">
        <f>AVERAGE(Y27,AA27,AC27)</f>
        <v>0</v>
      </c>
      <c r="AF27" s="257" t="s">
        <v>336</v>
      </c>
      <c r="AG27" s="257" t="s">
        <v>122</v>
      </c>
      <c r="AH27" s="245" t="s">
        <v>547</v>
      </c>
      <c r="AI27" s="245"/>
      <c r="AJ27" s="245"/>
      <c r="AK27" s="245"/>
    </row>
    <row r="28" spans="1:37" s="28" customFormat="1" ht="78" hidden="1" customHeight="1" x14ac:dyDescent="0.25">
      <c r="A28" s="562" t="s">
        <v>45</v>
      </c>
      <c r="B28" s="554" t="s">
        <v>46</v>
      </c>
      <c r="C28" s="564" t="s">
        <v>128</v>
      </c>
      <c r="D28" s="566" t="s">
        <v>490</v>
      </c>
      <c r="E28" s="554" t="s">
        <v>94</v>
      </c>
      <c r="F28" s="554" t="s">
        <v>98</v>
      </c>
      <c r="G28" s="222" t="s">
        <v>51</v>
      </c>
      <c r="H28" s="222" t="s">
        <v>52</v>
      </c>
      <c r="I28" s="554" t="s">
        <v>130</v>
      </c>
      <c r="J28" s="554" t="s">
        <v>99</v>
      </c>
      <c r="K28" s="554" t="s">
        <v>64</v>
      </c>
      <c r="L28" s="554">
        <v>1</v>
      </c>
      <c r="M28" s="556"/>
      <c r="N28" s="557"/>
      <c r="O28" s="557"/>
      <c r="P28" s="557"/>
      <c r="Q28" s="557"/>
      <c r="R28" s="557"/>
      <c r="S28" s="557"/>
      <c r="T28" s="557"/>
      <c r="U28" s="557"/>
      <c r="V28" s="557"/>
      <c r="W28" s="557"/>
      <c r="X28" s="558"/>
      <c r="Y28" s="546"/>
      <c r="Z28" s="546"/>
      <c r="AA28" s="546"/>
      <c r="AB28" s="546"/>
      <c r="AC28" s="546"/>
      <c r="AD28" s="546"/>
      <c r="AE28" s="653" t="e">
        <f t="shared" ref="AE28" si="0">AVERAGE(Y28:AD28)</f>
        <v>#DIV/0!</v>
      </c>
      <c r="AF28" s="546"/>
      <c r="AG28" s="554" t="s">
        <v>131</v>
      </c>
      <c r="AH28" s="550"/>
      <c r="AI28" s="550"/>
      <c r="AJ28" s="552"/>
      <c r="AK28" s="552"/>
    </row>
    <row r="29" spans="1:37" s="28" customFormat="1" ht="78" hidden="1" customHeight="1" x14ac:dyDescent="0.25">
      <c r="A29" s="563"/>
      <c r="B29" s="555"/>
      <c r="C29" s="565"/>
      <c r="D29" s="567"/>
      <c r="E29" s="555"/>
      <c r="F29" s="555"/>
      <c r="G29" s="222" t="s">
        <v>112</v>
      </c>
      <c r="H29" s="222" t="s">
        <v>132</v>
      </c>
      <c r="I29" s="555"/>
      <c r="J29" s="555"/>
      <c r="K29" s="555"/>
      <c r="L29" s="555"/>
      <c r="M29" s="627"/>
      <c r="N29" s="628"/>
      <c r="O29" s="628"/>
      <c r="P29" s="628"/>
      <c r="Q29" s="628"/>
      <c r="R29" s="628"/>
      <c r="S29" s="628"/>
      <c r="T29" s="628"/>
      <c r="U29" s="628"/>
      <c r="V29" s="628"/>
      <c r="W29" s="628"/>
      <c r="X29" s="629"/>
      <c r="Y29" s="547"/>
      <c r="Z29" s="547"/>
      <c r="AA29" s="547"/>
      <c r="AB29" s="547"/>
      <c r="AC29" s="547"/>
      <c r="AD29" s="547"/>
      <c r="AE29" s="653"/>
      <c r="AF29" s="547"/>
      <c r="AG29" s="555"/>
      <c r="AH29" s="551"/>
      <c r="AI29" s="551"/>
      <c r="AJ29" s="553"/>
      <c r="AK29" s="553"/>
    </row>
    <row r="30" spans="1:37" s="111" customFormat="1" ht="93" customHeight="1" x14ac:dyDescent="0.25">
      <c r="A30" s="580" t="s">
        <v>45</v>
      </c>
      <c r="B30" s="581" t="s">
        <v>46</v>
      </c>
      <c r="C30" s="581" t="s">
        <v>104</v>
      </c>
      <c r="D30" s="654" t="s">
        <v>426</v>
      </c>
      <c r="E30" s="581" t="s">
        <v>94</v>
      </c>
      <c r="F30" s="581" t="s">
        <v>98</v>
      </c>
      <c r="G30" s="240" t="s">
        <v>51</v>
      </c>
      <c r="H30" s="240" t="s">
        <v>52</v>
      </c>
      <c r="I30" s="581" t="s">
        <v>53</v>
      </c>
      <c r="J30" s="581" t="s">
        <v>99</v>
      </c>
      <c r="K30" s="581" t="s">
        <v>106</v>
      </c>
      <c r="L30" s="581">
        <v>1</v>
      </c>
      <c r="M30" s="509">
        <v>91.38</v>
      </c>
      <c r="N30" s="510"/>
      <c r="O30" s="511"/>
      <c r="P30" s="509"/>
      <c r="Q30" s="510"/>
      <c r="R30" s="511"/>
      <c r="S30" s="509"/>
      <c r="T30" s="510"/>
      <c r="U30" s="511"/>
      <c r="V30" s="509"/>
      <c r="W30" s="510"/>
      <c r="X30" s="511"/>
      <c r="Y30" s="528">
        <f>+M30</f>
        <v>91.38</v>
      </c>
      <c r="Z30" s="528" t="s">
        <v>336</v>
      </c>
      <c r="AA30" s="528"/>
      <c r="AB30" s="528"/>
      <c r="AC30" s="528"/>
      <c r="AD30" s="528"/>
      <c r="AE30" s="528">
        <f>AVERAGE(Y30,AA30,AC30)</f>
        <v>91.38</v>
      </c>
      <c r="AF30" s="528" t="s">
        <v>336</v>
      </c>
      <c r="AG30" s="529" t="s">
        <v>108</v>
      </c>
      <c r="AH30" s="648" t="s">
        <v>539</v>
      </c>
      <c r="AI30" s="648"/>
      <c r="AJ30" s="648"/>
      <c r="AK30" s="648"/>
    </row>
    <row r="31" spans="1:37" s="111" customFormat="1" ht="93" customHeight="1" x14ac:dyDescent="0.25">
      <c r="A31" s="580"/>
      <c r="B31" s="581"/>
      <c r="C31" s="581"/>
      <c r="D31" s="655"/>
      <c r="E31" s="581"/>
      <c r="F31" s="581"/>
      <c r="G31" s="240" t="s">
        <v>59</v>
      </c>
      <c r="H31" s="240" t="s">
        <v>60</v>
      </c>
      <c r="I31" s="581"/>
      <c r="J31" s="581"/>
      <c r="K31" s="581"/>
      <c r="L31" s="581"/>
      <c r="M31" s="645"/>
      <c r="N31" s="646"/>
      <c r="O31" s="647"/>
      <c r="P31" s="645"/>
      <c r="Q31" s="646"/>
      <c r="R31" s="647"/>
      <c r="S31" s="645"/>
      <c r="T31" s="646"/>
      <c r="U31" s="647"/>
      <c r="V31" s="645"/>
      <c r="W31" s="646"/>
      <c r="X31" s="647"/>
      <c r="Y31" s="528"/>
      <c r="Z31" s="528"/>
      <c r="AA31" s="528"/>
      <c r="AB31" s="528"/>
      <c r="AC31" s="528"/>
      <c r="AD31" s="528"/>
      <c r="AE31" s="528"/>
      <c r="AF31" s="528"/>
      <c r="AG31" s="529"/>
      <c r="AH31" s="649"/>
      <c r="AI31" s="649"/>
      <c r="AJ31" s="648"/>
      <c r="AK31" s="648"/>
    </row>
    <row r="32" spans="1:37" s="28" customFormat="1" ht="239.25" hidden="1" customHeight="1" x14ac:dyDescent="0.25">
      <c r="A32" s="221" t="s">
        <v>45</v>
      </c>
      <c r="B32" s="222" t="s">
        <v>46</v>
      </c>
      <c r="C32" s="222" t="s">
        <v>96</v>
      </c>
      <c r="D32" s="222" t="s">
        <v>97</v>
      </c>
      <c r="E32" s="222" t="s">
        <v>94</v>
      </c>
      <c r="F32" s="222" t="s">
        <v>98</v>
      </c>
      <c r="G32" s="222" t="s">
        <v>51</v>
      </c>
      <c r="H32" s="222" t="s">
        <v>52</v>
      </c>
      <c r="I32" s="222" t="s">
        <v>53</v>
      </c>
      <c r="J32" s="222" t="s">
        <v>99</v>
      </c>
      <c r="K32" s="222" t="s">
        <v>64</v>
      </c>
      <c r="L32" s="222">
        <v>1</v>
      </c>
      <c r="M32" s="650"/>
      <c r="N32" s="651"/>
      <c r="O32" s="651"/>
      <c r="P32" s="651"/>
      <c r="Q32" s="651"/>
      <c r="R32" s="651"/>
      <c r="S32" s="651"/>
      <c r="T32" s="651"/>
      <c r="U32" s="651"/>
      <c r="V32" s="651"/>
      <c r="W32" s="651"/>
      <c r="X32" s="652"/>
      <c r="Y32" s="224"/>
      <c r="Z32" s="224"/>
      <c r="AA32" s="224"/>
      <c r="AB32" s="224"/>
      <c r="AC32" s="254"/>
      <c r="AD32" s="224"/>
      <c r="AE32" s="255"/>
      <c r="AF32" s="222"/>
      <c r="AG32" s="222" t="s">
        <v>510</v>
      </c>
      <c r="AH32" s="299"/>
      <c r="AI32" s="299"/>
      <c r="AJ32" s="299"/>
      <c r="AK32" s="299"/>
    </row>
    <row r="33" spans="1:38" s="28" customFormat="1" ht="112.5" hidden="1" customHeight="1" x14ac:dyDescent="0.25">
      <c r="A33" s="123" t="s">
        <v>45</v>
      </c>
      <c r="B33" s="124" t="s">
        <v>46</v>
      </c>
      <c r="C33" s="124" t="s">
        <v>101</v>
      </c>
      <c r="D33" s="222" t="s">
        <v>460</v>
      </c>
      <c r="E33" s="124" t="s">
        <v>94</v>
      </c>
      <c r="F33" s="124" t="s">
        <v>98</v>
      </c>
      <c r="G33" s="124" t="s">
        <v>51</v>
      </c>
      <c r="H33" s="124" t="s">
        <v>52</v>
      </c>
      <c r="I33" s="124" t="s">
        <v>53</v>
      </c>
      <c r="J33" s="124" t="s">
        <v>99</v>
      </c>
      <c r="K33" s="124" t="s">
        <v>55</v>
      </c>
      <c r="L33" s="124">
        <v>1</v>
      </c>
      <c r="M33" s="642"/>
      <c r="N33" s="643"/>
      <c r="O33" s="643"/>
      <c r="P33" s="643"/>
      <c r="Q33" s="643"/>
      <c r="R33" s="644"/>
      <c r="S33" s="642"/>
      <c r="T33" s="643"/>
      <c r="U33" s="643"/>
      <c r="V33" s="643"/>
      <c r="W33" s="643"/>
      <c r="X33" s="644"/>
      <c r="Y33" s="251"/>
      <c r="Z33" s="225"/>
      <c r="AA33" s="226"/>
      <c r="AB33" s="225"/>
      <c r="AC33" s="226"/>
      <c r="AD33" s="225"/>
      <c r="AE33" s="255"/>
      <c r="AF33" s="225"/>
      <c r="AG33" s="222" t="s">
        <v>410</v>
      </c>
      <c r="AH33" s="300"/>
      <c r="AI33" s="300"/>
      <c r="AJ33" s="300"/>
      <c r="AK33" s="300"/>
    </row>
    <row r="34" spans="1:38" s="28" customFormat="1" ht="108.75" hidden="1" customHeight="1" x14ac:dyDescent="0.25">
      <c r="A34" s="123" t="s">
        <v>45</v>
      </c>
      <c r="B34" s="124" t="s">
        <v>46</v>
      </c>
      <c r="C34" s="124" t="s">
        <v>443</v>
      </c>
      <c r="D34" s="227" t="s">
        <v>491</v>
      </c>
      <c r="E34" s="124" t="s">
        <v>94</v>
      </c>
      <c r="F34" s="124" t="s">
        <v>98</v>
      </c>
      <c r="G34" s="124" t="s">
        <v>112</v>
      </c>
      <c r="H34" s="124" t="s">
        <v>113</v>
      </c>
      <c r="I34" s="124" t="s">
        <v>53</v>
      </c>
      <c r="J34" s="124" t="s">
        <v>54</v>
      </c>
      <c r="K34" s="124" t="s">
        <v>55</v>
      </c>
      <c r="L34" s="124">
        <v>2</v>
      </c>
      <c r="M34" s="636"/>
      <c r="N34" s="637"/>
      <c r="O34" s="637"/>
      <c r="P34" s="637"/>
      <c r="Q34" s="637"/>
      <c r="R34" s="638"/>
      <c r="S34" s="636"/>
      <c r="T34" s="637"/>
      <c r="U34" s="637"/>
      <c r="V34" s="637"/>
      <c r="W34" s="637"/>
      <c r="X34" s="638"/>
      <c r="Y34" s="251"/>
      <c r="Z34" s="225"/>
      <c r="AA34" s="226"/>
      <c r="AB34" s="225"/>
      <c r="AC34" s="255"/>
      <c r="AD34" s="225"/>
      <c r="AE34" s="255"/>
      <c r="AF34" s="225"/>
      <c r="AG34" s="222" t="s">
        <v>114</v>
      </c>
      <c r="AH34" s="300"/>
      <c r="AI34" s="300"/>
      <c r="AJ34" s="300"/>
      <c r="AK34" s="300"/>
    </row>
    <row r="35" spans="1:38" s="28" customFormat="1" ht="138.75" hidden="1" customHeight="1" x14ac:dyDescent="0.25">
      <c r="A35" s="221" t="s">
        <v>45</v>
      </c>
      <c r="B35" s="222" t="s">
        <v>46</v>
      </c>
      <c r="C35" s="222" t="s">
        <v>115</v>
      </c>
      <c r="D35" s="227" t="s">
        <v>461</v>
      </c>
      <c r="E35" s="222" t="s">
        <v>94</v>
      </c>
      <c r="F35" s="222" t="s">
        <v>98</v>
      </c>
      <c r="G35" s="222" t="s">
        <v>112</v>
      </c>
      <c r="H35" s="222" t="s">
        <v>117</v>
      </c>
      <c r="I35" s="222" t="s">
        <v>53</v>
      </c>
      <c r="J35" s="222" t="s">
        <v>99</v>
      </c>
      <c r="K35" s="222" t="s">
        <v>64</v>
      </c>
      <c r="L35" s="222">
        <v>1</v>
      </c>
      <c r="M35" s="639"/>
      <c r="N35" s="640"/>
      <c r="O35" s="640"/>
      <c r="P35" s="640"/>
      <c r="Q35" s="640"/>
      <c r="R35" s="640"/>
      <c r="S35" s="640"/>
      <c r="T35" s="640"/>
      <c r="U35" s="640"/>
      <c r="V35" s="640"/>
      <c r="W35" s="640"/>
      <c r="X35" s="641"/>
      <c r="Y35" s="224"/>
      <c r="Z35" s="224"/>
      <c r="AA35" s="224"/>
      <c r="AB35" s="224"/>
      <c r="AC35" s="228"/>
      <c r="AD35" s="225"/>
      <c r="AE35" s="228"/>
      <c r="AF35" s="225"/>
      <c r="AG35" s="222" t="s">
        <v>118</v>
      </c>
      <c r="AH35" s="299"/>
      <c r="AI35" s="299"/>
      <c r="AJ35" s="299"/>
      <c r="AK35" s="299"/>
    </row>
    <row r="36" spans="1:38" s="28" customFormat="1" ht="137.25" hidden="1" customHeight="1" x14ac:dyDescent="0.25">
      <c r="A36" s="598" t="s">
        <v>45</v>
      </c>
      <c r="B36" s="554" t="s">
        <v>46</v>
      </c>
      <c r="C36" s="554" t="s">
        <v>124</v>
      </c>
      <c r="D36" s="566" t="s">
        <v>492</v>
      </c>
      <c r="E36" s="554" t="s">
        <v>49</v>
      </c>
      <c r="F36" s="554" t="s">
        <v>98</v>
      </c>
      <c r="G36" s="222" t="s">
        <v>51</v>
      </c>
      <c r="H36" s="222" t="s">
        <v>52</v>
      </c>
      <c r="I36" s="554" t="s">
        <v>53</v>
      </c>
      <c r="J36" s="554" t="s">
        <v>54</v>
      </c>
      <c r="K36" s="554" t="s">
        <v>64</v>
      </c>
      <c r="L36" s="554">
        <v>1</v>
      </c>
      <c r="M36" s="556"/>
      <c r="N36" s="557"/>
      <c r="O36" s="557"/>
      <c r="P36" s="557"/>
      <c r="Q36" s="557"/>
      <c r="R36" s="557"/>
      <c r="S36" s="557"/>
      <c r="T36" s="557"/>
      <c r="U36" s="557"/>
      <c r="V36" s="557"/>
      <c r="W36" s="557"/>
      <c r="X36" s="558"/>
      <c r="Y36" s="546"/>
      <c r="Z36" s="546"/>
      <c r="AA36" s="546"/>
      <c r="AB36" s="546"/>
      <c r="AC36" s="546"/>
      <c r="AD36" s="546"/>
      <c r="AE36" s="546"/>
      <c r="AF36" s="554"/>
      <c r="AG36" s="554" t="s">
        <v>126</v>
      </c>
      <c r="AH36" s="631"/>
      <c r="AI36" s="631"/>
      <c r="AJ36" s="631"/>
      <c r="AK36" s="631"/>
    </row>
    <row r="37" spans="1:38" s="28" customFormat="1" ht="271.5" hidden="1" customHeight="1" x14ac:dyDescent="0.25">
      <c r="A37" s="599"/>
      <c r="B37" s="555"/>
      <c r="C37" s="565"/>
      <c r="D37" s="567"/>
      <c r="E37" s="555"/>
      <c r="F37" s="555"/>
      <c r="G37" s="222" t="s">
        <v>112</v>
      </c>
      <c r="H37" s="222" t="s">
        <v>127</v>
      </c>
      <c r="I37" s="555"/>
      <c r="J37" s="555"/>
      <c r="K37" s="555"/>
      <c r="L37" s="555"/>
      <c r="M37" s="627"/>
      <c r="N37" s="628"/>
      <c r="O37" s="628"/>
      <c r="P37" s="628"/>
      <c r="Q37" s="628"/>
      <c r="R37" s="628"/>
      <c r="S37" s="628"/>
      <c r="T37" s="628"/>
      <c r="U37" s="628"/>
      <c r="V37" s="628"/>
      <c r="W37" s="628"/>
      <c r="X37" s="629"/>
      <c r="Y37" s="547"/>
      <c r="Z37" s="547"/>
      <c r="AA37" s="547"/>
      <c r="AB37" s="547"/>
      <c r="AC37" s="625"/>
      <c r="AD37" s="547"/>
      <c r="AE37" s="625"/>
      <c r="AF37" s="555"/>
      <c r="AG37" s="555"/>
      <c r="AH37" s="632"/>
      <c r="AI37" s="632"/>
      <c r="AJ37" s="632"/>
      <c r="AK37" s="632"/>
    </row>
    <row r="38" spans="1:38" s="28" customFormat="1" ht="52.5" hidden="1" customHeight="1" x14ac:dyDescent="0.25">
      <c r="A38" s="598" t="s">
        <v>45</v>
      </c>
      <c r="B38" s="554" t="s">
        <v>46</v>
      </c>
      <c r="C38" s="564" t="s">
        <v>133</v>
      </c>
      <c r="D38" s="554" t="s">
        <v>134</v>
      </c>
      <c r="E38" s="554" t="s">
        <v>84</v>
      </c>
      <c r="F38" s="554" t="s">
        <v>98</v>
      </c>
      <c r="G38" s="222" t="s">
        <v>51</v>
      </c>
      <c r="H38" s="222" t="s">
        <v>52</v>
      </c>
      <c r="I38" s="554" t="s">
        <v>135</v>
      </c>
      <c r="J38" s="554" t="s">
        <v>54</v>
      </c>
      <c r="K38" s="554" t="s">
        <v>64</v>
      </c>
      <c r="L38" s="554">
        <v>1</v>
      </c>
      <c r="M38" s="556"/>
      <c r="N38" s="557"/>
      <c r="O38" s="557"/>
      <c r="P38" s="557"/>
      <c r="Q38" s="557"/>
      <c r="R38" s="557"/>
      <c r="S38" s="557"/>
      <c r="T38" s="557"/>
      <c r="U38" s="557"/>
      <c r="V38" s="557"/>
      <c r="W38" s="557"/>
      <c r="X38" s="558"/>
      <c r="Y38" s="546"/>
      <c r="Z38" s="546"/>
      <c r="AA38" s="546"/>
      <c r="AB38" s="546"/>
      <c r="AC38" s="546"/>
      <c r="AD38" s="546"/>
      <c r="AE38" s="546"/>
      <c r="AF38" s="546"/>
      <c r="AG38" s="546" t="s">
        <v>420</v>
      </c>
      <c r="AH38" s="550"/>
      <c r="AI38" s="550"/>
      <c r="AJ38" s="633"/>
      <c r="AK38" s="633"/>
    </row>
    <row r="39" spans="1:38" s="28" customFormat="1" ht="52.5" hidden="1" customHeight="1" x14ac:dyDescent="0.25">
      <c r="A39" s="599"/>
      <c r="B39" s="597"/>
      <c r="C39" s="597"/>
      <c r="D39" s="597"/>
      <c r="E39" s="597"/>
      <c r="F39" s="597"/>
      <c r="G39" s="222" t="s">
        <v>112</v>
      </c>
      <c r="H39" s="222" t="s">
        <v>136</v>
      </c>
      <c r="I39" s="597"/>
      <c r="J39" s="597"/>
      <c r="K39" s="597"/>
      <c r="L39" s="597"/>
      <c r="M39" s="559"/>
      <c r="N39" s="560"/>
      <c r="O39" s="560"/>
      <c r="P39" s="560"/>
      <c r="Q39" s="560"/>
      <c r="R39" s="560"/>
      <c r="S39" s="560"/>
      <c r="T39" s="560"/>
      <c r="U39" s="560"/>
      <c r="V39" s="560"/>
      <c r="W39" s="560"/>
      <c r="X39" s="561"/>
      <c r="Y39" s="625"/>
      <c r="Z39" s="625"/>
      <c r="AA39" s="625"/>
      <c r="AB39" s="625"/>
      <c r="AC39" s="625"/>
      <c r="AD39" s="625"/>
      <c r="AE39" s="625"/>
      <c r="AF39" s="625"/>
      <c r="AG39" s="625"/>
      <c r="AH39" s="626"/>
      <c r="AI39" s="626"/>
      <c r="AJ39" s="634"/>
      <c r="AK39" s="634"/>
    </row>
    <row r="40" spans="1:38" s="28" customFormat="1" ht="52.5" hidden="1" customHeight="1" x14ac:dyDescent="0.25">
      <c r="A40" s="598" t="s">
        <v>86</v>
      </c>
      <c r="B40" s="597"/>
      <c r="C40" s="597"/>
      <c r="D40" s="597"/>
      <c r="E40" s="597"/>
      <c r="F40" s="597"/>
      <c r="G40" s="222" t="s">
        <v>59</v>
      </c>
      <c r="H40" s="222" t="s">
        <v>60</v>
      </c>
      <c r="I40" s="597"/>
      <c r="J40" s="597"/>
      <c r="K40" s="597"/>
      <c r="L40" s="597"/>
      <c r="M40" s="559"/>
      <c r="N40" s="560"/>
      <c r="O40" s="560"/>
      <c r="P40" s="560"/>
      <c r="Q40" s="560"/>
      <c r="R40" s="560"/>
      <c r="S40" s="560"/>
      <c r="T40" s="560"/>
      <c r="U40" s="560"/>
      <c r="V40" s="560"/>
      <c r="W40" s="560"/>
      <c r="X40" s="561"/>
      <c r="Y40" s="625"/>
      <c r="Z40" s="625"/>
      <c r="AA40" s="625"/>
      <c r="AB40" s="625"/>
      <c r="AC40" s="625"/>
      <c r="AD40" s="625"/>
      <c r="AE40" s="625"/>
      <c r="AF40" s="625"/>
      <c r="AG40" s="625"/>
      <c r="AH40" s="626"/>
      <c r="AI40" s="626"/>
      <c r="AJ40" s="634"/>
      <c r="AK40" s="634"/>
    </row>
    <row r="41" spans="1:38" s="28" customFormat="1" ht="52.5" hidden="1" customHeight="1" x14ac:dyDescent="0.25">
      <c r="A41" s="599"/>
      <c r="B41" s="555"/>
      <c r="C41" s="565"/>
      <c r="D41" s="555"/>
      <c r="E41" s="555"/>
      <c r="F41" s="555"/>
      <c r="G41" s="222" t="s">
        <v>137</v>
      </c>
      <c r="H41" s="222" t="s">
        <v>138</v>
      </c>
      <c r="I41" s="555"/>
      <c r="J41" s="555"/>
      <c r="K41" s="555"/>
      <c r="L41" s="555"/>
      <c r="M41" s="627"/>
      <c r="N41" s="628"/>
      <c r="O41" s="628"/>
      <c r="P41" s="628"/>
      <c r="Q41" s="628"/>
      <c r="R41" s="628"/>
      <c r="S41" s="628"/>
      <c r="T41" s="628"/>
      <c r="U41" s="628"/>
      <c r="V41" s="628"/>
      <c r="W41" s="628"/>
      <c r="X41" s="629"/>
      <c r="Y41" s="547"/>
      <c r="Z41" s="547"/>
      <c r="AA41" s="547"/>
      <c r="AB41" s="547"/>
      <c r="AC41" s="547"/>
      <c r="AD41" s="547"/>
      <c r="AE41" s="547"/>
      <c r="AF41" s="547"/>
      <c r="AG41" s="547"/>
      <c r="AH41" s="551"/>
      <c r="AI41" s="551"/>
      <c r="AJ41" s="635"/>
      <c r="AK41" s="635"/>
    </row>
    <row r="42" spans="1:38" s="27" customFormat="1" ht="81" hidden="1" customHeight="1" x14ac:dyDescent="0.25">
      <c r="A42" s="221" t="s">
        <v>45</v>
      </c>
      <c r="B42" s="222" t="s">
        <v>46</v>
      </c>
      <c r="C42" s="564" t="s">
        <v>139</v>
      </c>
      <c r="D42" s="566" t="s">
        <v>462</v>
      </c>
      <c r="E42" s="554" t="s">
        <v>49</v>
      </c>
      <c r="F42" s="554" t="s">
        <v>98</v>
      </c>
      <c r="G42" s="222" t="s">
        <v>51</v>
      </c>
      <c r="H42" s="222" t="s">
        <v>52</v>
      </c>
      <c r="I42" s="554" t="s">
        <v>141</v>
      </c>
      <c r="J42" s="554" t="s">
        <v>54</v>
      </c>
      <c r="K42" s="554" t="s">
        <v>64</v>
      </c>
      <c r="L42" s="554">
        <v>1</v>
      </c>
      <c r="M42" s="556"/>
      <c r="N42" s="557"/>
      <c r="O42" s="557"/>
      <c r="P42" s="557"/>
      <c r="Q42" s="557"/>
      <c r="R42" s="557"/>
      <c r="S42" s="557"/>
      <c r="T42" s="557"/>
      <c r="U42" s="557"/>
      <c r="V42" s="557"/>
      <c r="W42" s="557"/>
      <c r="X42" s="558"/>
      <c r="Y42" s="546"/>
      <c r="Z42" s="546"/>
      <c r="AA42" s="546"/>
      <c r="AB42" s="546"/>
      <c r="AC42" s="546"/>
      <c r="AD42" s="546"/>
      <c r="AE42" s="546"/>
      <c r="AF42" s="546"/>
      <c r="AG42" s="546" t="s">
        <v>142</v>
      </c>
      <c r="AH42" s="550"/>
      <c r="AI42" s="552"/>
      <c r="AJ42" s="552"/>
      <c r="AK42" s="552"/>
      <c r="AL42" s="28"/>
    </row>
    <row r="43" spans="1:38" s="27" customFormat="1" ht="81" hidden="1" customHeight="1" x14ac:dyDescent="0.25">
      <c r="A43" s="221" t="s">
        <v>57</v>
      </c>
      <c r="B43" s="554" t="s">
        <v>58</v>
      </c>
      <c r="C43" s="597"/>
      <c r="D43" s="630"/>
      <c r="E43" s="597"/>
      <c r="F43" s="597"/>
      <c r="G43" s="554" t="s">
        <v>59</v>
      </c>
      <c r="H43" s="554" t="s">
        <v>60</v>
      </c>
      <c r="I43" s="597"/>
      <c r="J43" s="597"/>
      <c r="K43" s="597"/>
      <c r="L43" s="597"/>
      <c r="M43" s="559"/>
      <c r="N43" s="560"/>
      <c r="O43" s="560"/>
      <c r="P43" s="560"/>
      <c r="Q43" s="560"/>
      <c r="R43" s="560"/>
      <c r="S43" s="560"/>
      <c r="T43" s="560"/>
      <c r="U43" s="560"/>
      <c r="V43" s="560"/>
      <c r="W43" s="560"/>
      <c r="X43" s="561"/>
      <c r="Y43" s="625"/>
      <c r="Z43" s="625"/>
      <c r="AA43" s="625"/>
      <c r="AB43" s="625"/>
      <c r="AC43" s="625"/>
      <c r="AD43" s="625"/>
      <c r="AE43" s="625"/>
      <c r="AF43" s="625"/>
      <c r="AG43" s="625"/>
      <c r="AH43" s="626"/>
      <c r="AI43" s="619"/>
      <c r="AJ43" s="619"/>
      <c r="AK43" s="619"/>
      <c r="AL43" s="28"/>
    </row>
    <row r="44" spans="1:38" s="27" customFormat="1" ht="81" hidden="1" customHeight="1" x14ac:dyDescent="0.25">
      <c r="A44" s="221" t="s">
        <v>66</v>
      </c>
      <c r="B44" s="555"/>
      <c r="C44" s="565"/>
      <c r="D44" s="567"/>
      <c r="E44" s="555"/>
      <c r="F44" s="555"/>
      <c r="G44" s="555"/>
      <c r="H44" s="555"/>
      <c r="I44" s="555"/>
      <c r="J44" s="555"/>
      <c r="K44" s="555"/>
      <c r="L44" s="555"/>
      <c r="M44" s="627"/>
      <c r="N44" s="628"/>
      <c r="O44" s="628"/>
      <c r="P44" s="628"/>
      <c r="Q44" s="628"/>
      <c r="R44" s="628"/>
      <c r="S44" s="628"/>
      <c r="T44" s="628"/>
      <c r="U44" s="628"/>
      <c r="V44" s="628"/>
      <c r="W44" s="628"/>
      <c r="X44" s="629"/>
      <c r="Y44" s="547"/>
      <c r="Z44" s="547"/>
      <c r="AA44" s="547"/>
      <c r="AB44" s="547"/>
      <c r="AC44" s="547"/>
      <c r="AD44" s="547"/>
      <c r="AE44" s="547"/>
      <c r="AF44" s="547"/>
      <c r="AG44" s="547"/>
      <c r="AH44" s="551"/>
      <c r="AI44" s="553"/>
      <c r="AJ44" s="553"/>
      <c r="AK44" s="553"/>
      <c r="AL44" s="28"/>
    </row>
    <row r="45" spans="1:38" s="101" customFormat="1" ht="63" hidden="1" customHeight="1" x14ac:dyDescent="0.25">
      <c r="A45" s="229" t="s">
        <v>45</v>
      </c>
      <c r="B45" s="603" t="s">
        <v>46</v>
      </c>
      <c r="C45" s="620" t="s">
        <v>143</v>
      </c>
      <c r="D45" s="622" t="s">
        <v>463</v>
      </c>
      <c r="E45" s="603" t="s">
        <v>84</v>
      </c>
      <c r="F45" s="603" t="s">
        <v>98</v>
      </c>
      <c r="G45" s="603" t="s">
        <v>51</v>
      </c>
      <c r="H45" s="230" t="s">
        <v>52</v>
      </c>
      <c r="I45" s="603" t="s">
        <v>145</v>
      </c>
      <c r="J45" s="603" t="s">
        <v>54</v>
      </c>
      <c r="K45" s="603" t="s">
        <v>64</v>
      </c>
      <c r="L45" s="607">
        <v>1</v>
      </c>
      <c r="M45" s="610"/>
      <c r="N45" s="611"/>
      <c r="O45" s="611"/>
      <c r="P45" s="611"/>
      <c r="Q45" s="611"/>
      <c r="R45" s="611"/>
      <c r="S45" s="611"/>
      <c r="T45" s="611"/>
      <c r="U45" s="611"/>
      <c r="V45" s="611"/>
      <c r="W45" s="611"/>
      <c r="X45" s="612"/>
      <c r="Y45" s="603"/>
      <c r="Z45" s="603"/>
      <c r="AA45" s="603"/>
      <c r="AB45" s="606"/>
      <c r="AC45" s="600"/>
      <c r="AD45" s="603"/>
      <c r="AE45" s="600"/>
      <c r="AF45" s="603"/>
      <c r="AG45" s="603" t="s">
        <v>131</v>
      </c>
      <c r="AH45" s="594"/>
      <c r="AI45" s="594"/>
      <c r="AJ45" s="594"/>
      <c r="AK45" s="594"/>
      <c r="AL45" s="29"/>
    </row>
    <row r="46" spans="1:38" s="27" customFormat="1" ht="63" hidden="1" customHeight="1" x14ac:dyDescent="0.25">
      <c r="A46" s="221" t="s">
        <v>86</v>
      </c>
      <c r="B46" s="604"/>
      <c r="C46" s="604"/>
      <c r="D46" s="623"/>
      <c r="E46" s="604"/>
      <c r="F46" s="604"/>
      <c r="G46" s="605"/>
      <c r="H46" s="222" t="s">
        <v>146</v>
      </c>
      <c r="I46" s="604"/>
      <c r="J46" s="604"/>
      <c r="K46" s="604"/>
      <c r="L46" s="608"/>
      <c r="M46" s="613"/>
      <c r="N46" s="614"/>
      <c r="O46" s="614"/>
      <c r="P46" s="614"/>
      <c r="Q46" s="614"/>
      <c r="R46" s="614"/>
      <c r="S46" s="614"/>
      <c r="T46" s="614"/>
      <c r="U46" s="614"/>
      <c r="V46" s="614"/>
      <c r="W46" s="614"/>
      <c r="X46" s="615"/>
      <c r="Y46" s="604"/>
      <c r="Z46" s="604"/>
      <c r="AA46" s="604"/>
      <c r="AB46" s="604"/>
      <c r="AC46" s="601"/>
      <c r="AD46" s="604"/>
      <c r="AE46" s="601"/>
      <c r="AF46" s="604"/>
      <c r="AG46" s="604"/>
      <c r="AH46" s="595"/>
      <c r="AI46" s="595"/>
      <c r="AJ46" s="595"/>
      <c r="AK46" s="595"/>
      <c r="AL46" s="28"/>
    </row>
    <row r="47" spans="1:38" s="27" customFormat="1" ht="45.75" hidden="1" customHeight="1" x14ac:dyDescent="0.25">
      <c r="A47" s="221" t="s">
        <v>147</v>
      </c>
      <c r="B47" s="605"/>
      <c r="C47" s="604"/>
      <c r="D47" s="623"/>
      <c r="E47" s="604"/>
      <c r="F47" s="604"/>
      <c r="G47" s="554" t="s">
        <v>148</v>
      </c>
      <c r="H47" s="222" t="s">
        <v>149</v>
      </c>
      <c r="I47" s="604"/>
      <c r="J47" s="604"/>
      <c r="K47" s="604"/>
      <c r="L47" s="608"/>
      <c r="M47" s="613"/>
      <c r="N47" s="614"/>
      <c r="O47" s="614"/>
      <c r="P47" s="614"/>
      <c r="Q47" s="614"/>
      <c r="R47" s="614"/>
      <c r="S47" s="614"/>
      <c r="T47" s="614"/>
      <c r="U47" s="614"/>
      <c r="V47" s="614"/>
      <c r="W47" s="614"/>
      <c r="X47" s="615"/>
      <c r="Y47" s="604"/>
      <c r="Z47" s="604"/>
      <c r="AA47" s="604"/>
      <c r="AB47" s="604"/>
      <c r="AC47" s="601"/>
      <c r="AD47" s="604"/>
      <c r="AE47" s="601"/>
      <c r="AF47" s="604"/>
      <c r="AG47" s="604"/>
      <c r="AH47" s="595"/>
      <c r="AI47" s="595"/>
      <c r="AJ47" s="595"/>
      <c r="AK47" s="595"/>
      <c r="AL47" s="28"/>
    </row>
    <row r="48" spans="1:38" s="27" customFormat="1" ht="45.75" hidden="1" customHeight="1" x14ac:dyDescent="0.25">
      <c r="A48" s="221" t="s">
        <v>150</v>
      </c>
      <c r="B48" s="554" t="s">
        <v>151</v>
      </c>
      <c r="C48" s="604"/>
      <c r="D48" s="623"/>
      <c r="E48" s="604"/>
      <c r="F48" s="604"/>
      <c r="G48" s="555"/>
      <c r="H48" s="222" t="s">
        <v>152</v>
      </c>
      <c r="I48" s="604"/>
      <c r="J48" s="604"/>
      <c r="K48" s="604"/>
      <c r="L48" s="608"/>
      <c r="M48" s="613"/>
      <c r="N48" s="614"/>
      <c r="O48" s="614"/>
      <c r="P48" s="614"/>
      <c r="Q48" s="614"/>
      <c r="R48" s="614"/>
      <c r="S48" s="614"/>
      <c r="T48" s="614"/>
      <c r="U48" s="614"/>
      <c r="V48" s="614"/>
      <c r="W48" s="614"/>
      <c r="X48" s="615"/>
      <c r="Y48" s="604"/>
      <c r="Z48" s="604"/>
      <c r="AA48" s="604"/>
      <c r="AB48" s="604"/>
      <c r="AC48" s="601"/>
      <c r="AD48" s="604"/>
      <c r="AE48" s="601"/>
      <c r="AF48" s="604"/>
      <c r="AG48" s="604"/>
      <c r="AH48" s="595"/>
      <c r="AI48" s="595"/>
      <c r="AJ48" s="595"/>
      <c r="AK48" s="595"/>
      <c r="AL48" s="28"/>
    </row>
    <row r="49" spans="1:38" s="27" customFormat="1" ht="68.25" hidden="1" customHeight="1" x14ac:dyDescent="0.25">
      <c r="A49" s="221" t="s">
        <v>153</v>
      </c>
      <c r="B49" s="597"/>
      <c r="C49" s="604"/>
      <c r="D49" s="623"/>
      <c r="E49" s="605"/>
      <c r="F49" s="604"/>
      <c r="G49" s="554" t="s">
        <v>112</v>
      </c>
      <c r="H49" s="222" t="s">
        <v>154</v>
      </c>
      <c r="I49" s="604"/>
      <c r="J49" s="604"/>
      <c r="K49" s="604"/>
      <c r="L49" s="608"/>
      <c r="M49" s="613"/>
      <c r="N49" s="614"/>
      <c r="O49" s="614"/>
      <c r="P49" s="614"/>
      <c r="Q49" s="614"/>
      <c r="R49" s="614"/>
      <c r="S49" s="614"/>
      <c r="T49" s="614"/>
      <c r="U49" s="614"/>
      <c r="V49" s="614"/>
      <c r="W49" s="614"/>
      <c r="X49" s="615"/>
      <c r="Y49" s="604"/>
      <c r="Z49" s="604"/>
      <c r="AA49" s="604"/>
      <c r="AB49" s="604"/>
      <c r="AC49" s="601"/>
      <c r="AD49" s="604"/>
      <c r="AE49" s="601"/>
      <c r="AF49" s="604"/>
      <c r="AG49" s="604"/>
      <c r="AH49" s="595"/>
      <c r="AI49" s="595"/>
      <c r="AJ49" s="595"/>
      <c r="AK49" s="595"/>
      <c r="AL49" s="28"/>
    </row>
    <row r="50" spans="1:38" s="27" customFormat="1" ht="65.25" hidden="1" customHeight="1" x14ac:dyDescent="0.25">
      <c r="A50" s="221" t="s">
        <v>155</v>
      </c>
      <c r="B50" s="597"/>
      <c r="C50" s="604"/>
      <c r="D50" s="623"/>
      <c r="E50" s="554" t="s">
        <v>94</v>
      </c>
      <c r="F50" s="604"/>
      <c r="G50" s="597"/>
      <c r="H50" s="222" t="s">
        <v>132</v>
      </c>
      <c r="I50" s="604"/>
      <c r="J50" s="604"/>
      <c r="K50" s="604"/>
      <c r="L50" s="608"/>
      <c r="M50" s="613"/>
      <c r="N50" s="614"/>
      <c r="O50" s="614"/>
      <c r="P50" s="614"/>
      <c r="Q50" s="614"/>
      <c r="R50" s="614"/>
      <c r="S50" s="614"/>
      <c r="T50" s="614"/>
      <c r="U50" s="614"/>
      <c r="V50" s="614"/>
      <c r="W50" s="614"/>
      <c r="X50" s="615"/>
      <c r="Y50" s="604"/>
      <c r="Z50" s="604"/>
      <c r="AA50" s="604"/>
      <c r="AB50" s="604"/>
      <c r="AC50" s="601"/>
      <c r="AD50" s="604"/>
      <c r="AE50" s="601"/>
      <c r="AF50" s="604"/>
      <c r="AG50" s="604"/>
      <c r="AH50" s="595"/>
      <c r="AI50" s="595"/>
      <c r="AJ50" s="595"/>
      <c r="AK50" s="595"/>
      <c r="AL50" s="28"/>
    </row>
    <row r="51" spans="1:38" s="27" customFormat="1" ht="45.75" hidden="1" customHeight="1" x14ac:dyDescent="0.25">
      <c r="A51" s="221" t="s">
        <v>156</v>
      </c>
      <c r="B51" s="597"/>
      <c r="C51" s="604"/>
      <c r="D51" s="623"/>
      <c r="E51" s="597"/>
      <c r="F51" s="604"/>
      <c r="G51" s="597"/>
      <c r="H51" s="222" t="s">
        <v>157</v>
      </c>
      <c r="I51" s="604"/>
      <c r="J51" s="604"/>
      <c r="K51" s="604"/>
      <c r="L51" s="608"/>
      <c r="M51" s="613"/>
      <c r="N51" s="614"/>
      <c r="O51" s="614"/>
      <c r="P51" s="614"/>
      <c r="Q51" s="614"/>
      <c r="R51" s="614"/>
      <c r="S51" s="614"/>
      <c r="T51" s="614"/>
      <c r="U51" s="614"/>
      <c r="V51" s="614"/>
      <c r="W51" s="614"/>
      <c r="X51" s="615"/>
      <c r="Y51" s="604"/>
      <c r="Z51" s="604"/>
      <c r="AA51" s="604"/>
      <c r="AB51" s="604"/>
      <c r="AC51" s="601"/>
      <c r="AD51" s="604"/>
      <c r="AE51" s="601"/>
      <c r="AF51" s="604"/>
      <c r="AG51" s="604"/>
      <c r="AH51" s="595"/>
      <c r="AI51" s="595"/>
      <c r="AJ51" s="595"/>
      <c r="AK51" s="595"/>
      <c r="AL51" s="28"/>
    </row>
    <row r="52" spans="1:38" s="27" customFormat="1" ht="45.75" hidden="1" customHeight="1" x14ac:dyDescent="0.25">
      <c r="A52" s="598" t="s">
        <v>158</v>
      </c>
      <c r="B52" s="597"/>
      <c r="C52" s="604"/>
      <c r="D52" s="623"/>
      <c r="E52" s="597"/>
      <c r="F52" s="604"/>
      <c r="G52" s="555"/>
      <c r="H52" s="222" t="s">
        <v>136</v>
      </c>
      <c r="I52" s="604"/>
      <c r="J52" s="604"/>
      <c r="K52" s="604"/>
      <c r="L52" s="608"/>
      <c r="M52" s="613"/>
      <c r="N52" s="614"/>
      <c r="O52" s="614"/>
      <c r="P52" s="614"/>
      <c r="Q52" s="614"/>
      <c r="R52" s="614"/>
      <c r="S52" s="614"/>
      <c r="T52" s="614"/>
      <c r="U52" s="614"/>
      <c r="V52" s="614"/>
      <c r="W52" s="614"/>
      <c r="X52" s="615"/>
      <c r="Y52" s="604"/>
      <c r="Z52" s="604"/>
      <c r="AA52" s="604"/>
      <c r="AB52" s="604"/>
      <c r="AC52" s="601"/>
      <c r="AD52" s="604"/>
      <c r="AE52" s="601"/>
      <c r="AF52" s="604"/>
      <c r="AG52" s="604"/>
      <c r="AH52" s="595"/>
      <c r="AI52" s="595"/>
      <c r="AJ52" s="595"/>
      <c r="AK52" s="595"/>
      <c r="AL52" s="28"/>
    </row>
    <row r="53" spans="1:38" s="27" customFormat="1" ht="45.75" hidden="1" customHeight="1" x14ac:dyDescent="0.25">
      <c r="A53" s="599"/>
      <c r="B53" s="597"/>
      <c r="C53" s="604"/>
      <c r="D53" s="623"/>
      <c r="E53" s="597"/>
      <c r="F53" s="604"/>
      <c r="G53" s="222" t="s">
        <v>59</v>
      </c>
      <c r="H53" s="222" t="s">
        <v>60</v>
      </c>
      <c r="I53" s="604"/>
      <c r="J53" s="604"/>
      <c r="K53" s="604"/>
      <c r="L53" s="608"/>
      <c r="M53" s="613"/>
      <c r="N53" s="614"/>
      <c r="O53" s="614"/>
      <c r="P53" s="614"/>
      <c r="Q53" s="614"/>
      <c r="R53" s="614"/>
      <c r="S53" s="614"/>
      <c r="T53" s="614"/>
      <c r="U53" s="614"/>
      <c r="V53" s="614"/>
      <c r="W53" s="614"/>
      <c r="X53" s="615"/>
      <c r="Y53" s="604"/>
      <c r="Z53" s="604"/>
      <c r="AA53" s="604"/>
      <c r="AB53" s="604"/>
      <c r="AC53" s="601"/>
      <c r="AD53" s="604"/>
      <c r="AE53" s="601"/>
      <c r="AF53" s="604"/>
      <c r="AG53" s="604"/>
      <c r="AH53" s="595"/>
      <c r="AI53" s="595"/>
      <c r="AJ53" s="595"/>
      <c r="AK53" s="595"/>
      <c r="AL53" s="28"/>
    </row>
    <row r="54" spans="1:38" s="27" customFormat="1" ht="45.75" hidden="1" customHeight="1" x14ac:dyDescent="0.25">
      <c r="A54" s="598" t="s">
        <v>159</v>
      </c>
      <c r="B54" s="597"/>
      <c r="C54" s="604"/>
      <c r="D54" s="623"/>
      <c r="E54" s="597"/>
      <c r="F54" s="604"/>
      <c r="G54" s="222" t="s">
        <v>137</v>
      </c>
      <c r="H54" s="222" t="s">
        <v>160</v>
      </c>
      <c r="I54" s="604"/>
      <c r="J54" s="604"/>
      <c r="K54" s="604"/>
      <c r="L54" s="608"/>
      <c r="M54" s="613"/>
      <c r="N54" s="614"/>
      <c r="O54" s="614"/>
      <c r="P54" s="614"/>
      <c r="Q54" s="614"/>
      <c r="R54" s="614"/>
      <c r="S54" s="614"/>
      <c r="T54" s="614"/>
      <c r="U54" s="614"/>
      <c r="V54" s="614"/>
      <c r="W54" s="614"/>
      <c r="X54" s="615"/>
      <c r="Y54" s="604"/>
      <c r="Z54" s="604"/>
      <c r="AA54" s="604"/>
      <c r="AB54" s="604"/>
      <c r="AC54" s="601"/>
      <c r="AD54" s="604"/>
      <c r="AE54" s="601"/>
      <c r="AF54" s="604"/>
      <c r="AG54" s="604"/>
      <c r="AH54" s="595"/>
      <c r="AI54" s="595"/>
      <c r="AJ54" s="595"/>
      <c r="AK54" s="595"/>
      <c r="AL54" s="28"/>
    </row>
    <row r="55" spans="1:38" s="27" customFormat="1" ht="45.75" hidden="1" customHeight="1" x14ac:dyDescent="0.25">
      <c r="A55" s="599"/>
      <c r="B55" s="555"/>
      <c r="C55" s="604"/>
      <c r="D55" s="623"/>
      <c r="E55" s="597"/>
      <c r="F55" s="604"/>
      <c r="G55" s="222" t="s">
        <v>161</v>
      </c>
      <c r="H55" s="222" t="s">
        <v>162</v>
      </c>
      <c r="I55" s="604"/>
      <c r="J55" s="604"/>
      <c r="K55" s="604"/>
      <c r="L55" s="608"/>
      <c r="M55" s="613"/>
      <c r="N55" s="614"/>
      <c r="O55" s="614"/>
      <c r="P55" s="614"/>
      <c r="Q55" s="614"/>
      <c r="R55" s="614"/>
      <c r="S55" s="614"/>
      <c r="T55" s="614"/>
      <c r="U55" s="614"/>
      <c r="V55" s="614"/>
      <c r="W55" s="614"/>
      <c r="X55" s="615"/>
      <c r="Y55" s="604"/>
      <c r="Z55" s="604"/>
      <c r="AA55" s="604"/>
      <c r="AB55" s="604"/>
      <c r="AC55" s="601"/>
      <c r="AD55" s="604"/>
      <c r="AE55" s="601"/>
      <c r="AF55" s="604"/>
      <c r="AG55" s="604"/>
      <c r="AH55" s="595"/>
      <c r="AI55" s="595"/>
      <c r="AJ55" s="595"/>
      <c r="AK55" s="595"/>
      <c r="AL55" s="28"/>
    </row>
    <row r="56" spans="1:38" s="27" customFormat="1" ht="45.75" hidden="1" customHeight="1" x14ac:dyDescent="0.25">
      <c r="A56" s="221" t="s">
        <v>163</v>
      </c>
      <c r="B56" s="222" t="s">
        <v>164</v>
      </c>
      <c r="C56" s="621"/>
      <c r="D56" s="624"/>
      <c r="E56" s="555"/>
      <c r="F56" s="605"/>
      <c r="G56" s="222" t="s">
        <v>165</v>
      </c>
      <c r="H56" s="222" t="s">
        <v>165</v>
      </c>
      <c r="I56" s="605"/>
      <c r="J56" s="605"/>
      <c r="K56" s="605"/>
      <c r="L56" s="609"/>
      <c r="M56" s="616"/>
      <c r="N56" s="617"/>
      <c r="O56" s="617"/>
      <c r="P56" s="617"/>
      <c r="Q56" s="617"/>
      <c r="R56" s="617"/>
      <c r="S56" s="617"/>
      <c r="T56" s="617"/>
      <c r="U56" s="617"/>
      <c r="V56" s="617"/>
      <c r="W56" s="617"/>
      <c r="X56" s="618"/>
      <c r="Y56" s="605"/>
      <c r="Z56" s="605"/>
      <c r="AA56" s="605"/>
      <c r="AB56" s="605"/>
      <c r="AC56" s="602"/>
      <c r="AD56" s="605"/>
      <c r="AE56" s="602"/>
      <c r="AF56" s="605"/>
      <c r="AG56" s="605"/>
      <c r="AH56" s="596"/>
      <c r="AI56" s="596"/>
      <c r="AJ56" s="596"/>
      <c r="AK56" s="596"/>
      <c r="AL56" s="28"/>
    </row>
    <row r="57" spans="1:38" s="44" customFormat="1" ht="225" x14ac:dyDescent="0.25">
      <c r="A57" s="252" t="s">
        <v>86</v>
      </c>
      <c r="B57" s="97" t="s">
        <v>46</v>
      </c>
      <c r="C57" s="115" t="s">
        <v>166</v>
      </c>
      <c r="D57" s="102" t="s">
        <v>440</v>
      </c>
      <c r="E57" s="97" t="s">
        <v>168</v>
      </c>
      <c r="F57" s="102" t="s">
        <v>98</v>
      </c>
      <c r="G57" s="97" t="s">
        <v>112</v>
      </c>
      <c r="H57" s="97" t="s">
        <v>136</v>
      </c>
      <c r="I57" s="102" t="s">
        <v>53</v>
      </c>
      <c r="J57" s="102" t="s">
        <v>169</v>
      </c>
      <c r="K57" s="97" t="s">
        <v>267</v>
      </c>
      <c r="L57" s="103">
        <v>1</v>
      </c>
      <c r="M57" s="257">
        <v>100</v>
      </c>
      <c r="N57" s="257">
        <v>100</v>
      </c>
      <c r="O57" s="257">
        <v>100</v>
      </c>
      <c r="P57" s="257">
        <v>100</v>
      </c>
      <c r="Q57" s="257"/>
      <c r="R57" s="257"/>
      <c r="S57" s="257"/>
      <c r="T57" s="257"/>
      <c r="U57" s="257"/>
      <c r="V57" s="257"/>
      <c r="W57" s="257"/>
      <c r="X57" s="257"/>
      <c r="Y57" s="257">
        <f>AVERAGE(M57:P57)</f>
        <v>100</v>
      </c>
      <c r="Z57" s="257" t="s">
        <v>107</v>
      </c>
      <c r="AA57" s="257"/>
      <c r="AB57" s="257"/>
      <c r="AC57" s="257"/>
      <c r="AD57" s="257"/>
      <c r="AE57" s="257">
        <f>AVERAGE(Y57,AA57,AC57)</f>
        <v>100</v>
      </c>
      <c r="AF57" s="257" t="s">
        <v>107</v>
      </c>
      <c r="AG57" s="258" t="s">
        <v>172</v>
      </c>
      <c r="AH57" s="105" t="s">
        <v>556</v>
      </c>
      <c r="AI57" s="301"/>
      <c r="AJ57" s="301"/>
      <c r="AK57" s="302"/>
      <c r="AL57" s="43"/>
    </row>
    <row r="58" spans="1:38" s="44" customFormat="1" ht="180" x14ac:dyDescent="0.25">
      <c r="A58" s="252" t="s">
        <v>86</v>
      </c>
      <c r="B58" s="97" t="s">
        <v>46</v>
      </c>
      <c r="C58" s="115" t="s">
        <v>174</v>
      </c>
      <c r="D58" s="102" t="s">
        <v>439</v>
      </c>
      <c r="E58" s="97" t="s">
        <v>168</v>
      </c>
      <c r="F58" s="102" t="s">
        <v>98</v>
      </c>
      <c r="G58" s="97" t="s">
        <v>112</v>
      </c>
      <c r="H58" s="97" t="s">
        <v>136</v>
      </c>
      <c r="I58" s="102" t="s">
        <v>53</v>
      </c>
      <c r="J58" s="102" t="s">
        <v>169</v>
      </c>
      <c r="K58" s="97" t="s">
        <v>267</v>
      </c>
      <c r="L58" s="103">
        <v>1</v>
      </c>
      <c r="M58" s="261" t="s">
        <v>341</v>
      </c>
      <c r="N58" s="261" t="s">
        <v>341</v>
      </c>
      <c r="O58" s="261" t="s">
        <v>341</v>
      </c>
      <c r="P58" s="261">
        <v>100</v>
      </c>
      <c r="Q58" s="261"/>
      <c r="R58" s="261"/>
      <c r="S58" s="261"/>
      <c r="T58" s="261"/>
      <c r="U58" s="261"/>
      <c r="V58" s="261"/>
      <c r="W58" s="261"/>
      <c r="X58" s="261"/>
      <c r="Y58" s="257">
        <f>AVERAGE(M58:P58)</f>
        <v>100</v>
      </c>
      <c r="Z58" s="257" t="s">
        <v>107</v>
      </c>
      <c r="AA58" s="257"/>
      <c r="AB58" s="257"/>
      <c r="AC58" s="257"/>
      <c r="AD58" s="257"/>
      <c r="AE58" s="257">
        <f>AVERAGE(Y58,AA58,AC58)</f>
        <v>100</v>
      </c>
      <c r="AF58" s="257" t="s">
        <v>107</v>
      </c>
      <c r="AG58" s="258" t="s">
        <v>176</v>
      </c>
      <c r="AH58" s="105" t="s">
        <v>557</v>
      </c>
      <c r="AI58" s="301"/>
      <c r="AJ58" s="301"/>
      <c r="AK58" s="302"/>
      <c r="AL58" s="43"/>
    </row>
    <row r="59" spans="1:38" s="44" customFormat="1" ht="123" customHeight="1" x14ac:dyDescent="0.25">
      <c r="A59" s="252" t="s">
        <v>86</v>
      </c>
      <c r="B59" s="97" t="s">
        <v>46</v>
      </c>
      <c r="C59" s="115" t="s">
        <v>178</v>
      </c>
      <c r="D59" s="102" t="s">
        <v>558</v>
      </c>
      <c r="E59" s="97" t="s">
        <v>168</v>
      </c>
      <c r="F59" s="102" t="s">
        <v>98</v>
      </c>
      <c r="G59" s="97" t="s">
        <v>112</v>
      </c>
      <c r="H59" s="97" t="s">
        <v>136</v>
      </c>
      <c r="I59" s="102" t="s">
        <v>53</v>
      </c>
      <c r="J59" s="102" t="s">
        <v>169</v>
      </c>
      <c r="K59" s="97" t="s">
        <v>404</v>
      </c>
      <c r="L59" s="297">
        <v>2</v>
      </c>
      <c r="M59" s="708" t="s">
        <v>341</v>
      </c>
      <c r="N59" s="709"/>
      <c r="O59" s="708">
        <v>97</v>
      </c>
      <c r="P59" s="709"/>
      <c r="Q59" s="708"/>
      <c r="R59" s="709"/>
      <c r="S59" s="708"/>
      <c r="T59" s="709"/>
      <c r="U59" s="708"/>
      <c r="V59" s="709"/>
      <c r="W59" s="708"/>
      <c r="X59" s="709"/>
      <c r="Y59" s="250">
        <f>AVERAGE(M59:P59)</f>
        <v>97</v>
      </c>
      <c r="Z59" s="257" t="s">
        <v>107</v>
      </c>
      <c r="AA59" s="257"/>
      <c r="AB59" s="257"/>
      <c r="AC59" s="257"/>
      <c r="AD59" s="257"/>
      <c r="AE59" s="257">
        <f>AVERAGE(Y59,AA59,AC59)</f>
        <v>97</v>
      </c>
      <c r="AF59" s="257" t="s">
        <v>107</v>
      </c>
      <c r="AG59" s="258" t="s">
        <v>559</v>
      </c>
      <c r="AH59" s="245" t="s">
        <v>560</v>
      </c>
      <c r="AI59" s="301"/>
      <c r="AJ59" s="301"/>
      <c r="AK59" s="301"/>
      <c r="AL59" s="43"/>
    </row>
    <row r="60" spans="1:38" s="44" customFormat="1" ht="120.75" customHeight="1" x14ac:dyDescent="0.25">
      <c r="A60" s="313" t="s">
        <v>86</v>
      </c>
      <c r="B60" s="97" t="s">
        <v>46</v>
      </c>
      <c r="C60" s="115" t="s">
        <v>183</v>
      </c>
      <c r="D60" s="102" t="s">
        <v>441</v>
      </c>
      <c r="E60" s="97" t="s">
        <v>185</v>
      </c>
      <c r="F60" s="102" t="s">
        <v>98</v>
      </c>
      <c r="G60" s="97" t="s">
        <v>59</v>
      </c>
      <c r="H60" s="97" t="s">
        <v>60</v>
      </c>
      <c r="I60" s="102" t="s">
        <v>53</v>
      </c>
      <c r="J60" s="102" t="s">
        <v>169</v>
      </c>
      <c r="K60" s="97" t="s">
        <v>267</v>
      </c>
      <c r="L60" s="103">
        <v>1</v>
      </c>
      <c r="M60" s="262">
        <v>138</v>
      </c>
      <c r="N60" s="260">
        <v>66</v>
      </c>
      <c r="O60" s="298">
        <v>81</v>
      </c>
      <c r="P60" s="263">
        <v>91</v>
      </c>
      <c r="Q60" s="262"/>
      <c r="R60" s="262"/>
      <c r="S60" s="262"/>
      <c r="T60" s="262"/>
      <c r="U60" s="262"/>
      <c r="V60" s="262"/>
      <c r="W60" s="262"/>
      <c r="X60" s="262"/>
      <c r="Y60" s="257">
        <f>AVERAGE(M60:P60)</f>
        <v>94</v>
      </c>
      <c r="Z60" s="257" t="s">
        <v>107</v>
      </c>
      <c r="AA60" s="257"/>
      <c r="AB60" s="257"/>
      <c r="AC60" s="257"/>
      <c r="AD60" s="257"/>
      <c r="AE60" s="257">
        <f>AVERAGE(Y60,AA60,AC60)</f>
        <v>94</v>
      </c>
      <c r="AF60" s="257" t="s">
        <v>107</v>
      </c>
      <c r="AG60" s="258" t="s">
        <v>186</v>
      </c>
      <c r="AH60" s="245" t="s">
        <v>548</v>
      </c>
      <c r="AI60" s="301"/>
      <c r="AJ60" s="301"/>
      <c r="AK60" s="302"/>
      <c r="AL60" s="43"/>
    </row>
    <row r="61" spans="1:38" s="44" customFormat="1" ht="97.5" customHeight="1" x14ac:dyDescent="0.25">
      <c r="A61" s="264" t="s">
        <v>86</v>
      </c>
      <c r="B61" s="97" t="s">
        <v>46</v>
      </c>
      <c r="C61" s="115" t="s">
        <v>188</v>
      </c>
      <c r="D61" s="102" t="s">
        <v>442</v>
      </c>
      <c r="E61" s="97" t="s">
        <v>168</v>
      </c>
      <c r="F61" s="102" t="s">
        <v>98</v>
      </c>
      <c r="G61" s="97" t="s">
        <v>112</v>
      </c>
      <c r="H61" s="97" t="s">
        <v>136</v>
      </c>
      <c r="I61" s="102" t="s">
        <v>53</v>
      </c>
      <c r="J61" s="102" t="s">
        <v>169</v>
      </c>
      <c r="K61" s="97" t="s">
        <v>106</v>
      </c>
      <c r="L61" s="103">
        <v>1</v>
      </c>
      <c r="M61" s="504">
        <v>94</v>
      </c>
      <c r="N61" s="505"/>
      <c r="O61" s="541"/>
      <c r="P61" s="504"/>
      <c r="Q61" s="505"/>
      <c r="R61" s="506"/>
      <c r="S61" s="504"/>
      <c r="T61" s="505"/>
      <c r="U61" s="506"/>
      <c r="V61" s="504"/>
      <c r="W61" s="505"/>
      <c r="X61" s="506"/>
      <c r="Y61" s="257">
        <f>AVERAGE(M61:P61)</f>
        <v>94</v>
      </c>
      <c r="Z61" s="257" t="s">
        <v>107</v>
      </c>
      <c r="AA61" s="257"/>
      <c r="AB61" s="257"/>
      <c r="AC61" s="257"/>
      <c r="AD61" s="257"/>
      <c r="AE61" s="257">
        <f>AVERAGE(Y61,AA61,AC61)</f>
        <v>94</v>
      </c>
      <c r="AF61" s="257" t="s">
        <v>107</v>
      </c>
      <c r="AG61" s="258" t="s">
        <v>190</v>
      </c>
      <c r="AH61" s="105" t="s">
        <v>549</v>
      </c>
      <c r="AI61" s="301"/>
      <c r="AJ61" s="301"/>
      <c r="AK61" s="303"/>
      <c r="AL61" s="43"/>
    </row>
    <row r="62" spans="1:38" s="44" customFormat="1" ht="323.25" hidden="1" customHeight="1" x14ac:dyDescent="0.25">
      <c r="A62" s="264" t="s">
        <v>86</v>
      </c>
      <c r="B62" s="97" t="s">
        <v>46</v>
      </c>
      <c r="C62" s="115" t="s">
        <v>192</v>
      </c>
      <c r="D62" s="102" t="s">
        <v>193</v>
      </c>
      <c r="E62" s="97" t="s">
        <v>168</v>
      </c>
      <c r="F62" s="102" t="s">
        <v>98</v>
      </c>
      <c r="G62" s="97" t="s">
        <v>112</v>
      </c>
      <c r="H62" s="97" t="s">
        <v>136</v>
      </c>
      <c r="I62" s="102" t="s">
        <v>53</v>
      </c>
      <c r="J62" s="102" t="s">
        <v>169</v>
      </c>
      <c r="K62" s="97" t="s">
        <v>55</v>
      </c>
      <c r="L62" s="103">
        <v>1</v>
      </c>
      <c r="M62" s="504"/>
      <c r="N62" s="505"/>
      <c r="O62" s="505"/>
      <c r="P62" s="505"/>
      <c r="Q62" s="505"/>
      <c r="R62" s="506"/>
      <c r="S62" s="504"/>
      <c r="T62" s="505"/>
      <c r="U62" s="505"/>
      <c r="V62" s="505"/>
      <c r="W62" s="505"/>
      <c r="X62" s="506"/>
      <c r="Y62" s="257"/>
      <c r="Z62" s="257"/>
      <c r="AA62" s="257"/>
      <c r="AB62" s="257"/>
      <c r="AC62" s="257"/>
      <c r="AD62" s="257"/>
      <c r="AE62" s="257"/>
      <c r="AF62" s="257"/>
      <c r="AG62" s="259" t="s">
        <v>195</v>
      </c>
      <c r="AH62" s="301"/>
      <c r="AI62" s="301"/>
      <c r="AJ62" s="301"/>
      <c r="AK62" s="301"/>
      <c r="AL62" s="43"/>
    </row>
    <row r="63" spans="1:38" s="44" customFormat="1" ht="390.75" hidden="1" customHeight="1" x14ac:dyDescent="0.25">
      <c r="A63" s="264" t="s">
        <v>86</v>
      </c>
      <c r="B63" s="97" t="s">
        <v>46</v>
      </c>
      <c r="C63" s="115" t="s">
        <v>196</v>
      </c>
      <c r="D63" s="102" t="s">
        <v>197</v>
      </c>
      <c r="E63" s="97" t="s">
        <v>168</v>
      </c>
      <c r="F63" s="102" t="s">
        <v>98</v>
      </c>
      <c r="G63" s="97" t="s">
        <v>112</v>
      </c>
      <c r="H63" s="97" t="s">
        <v>136</v>
      </c>
      <c r="I63" s="102" t="s">
        <v>53</v>
      </c>
      <c r="J63" s="102" t="s">
        <v>169</v>
      </c>
      <c r="K63" s="97" t="s">
        <v>55</v>
      </c>
      <c r="L63" s="103">
        <v>1</v>
      </c>
      <c r="M63" s="504"/>
      <c r="N63" s="505"/>
      <c r="O63" s="505"/>
      <c r="P63" s="505"/>
      <c r="Q63" s="505"/>
      <c r="R63" s="506"/>
      <c r="S63" s="504"/>
      <c r="T63" s="505"/>
      <c r="U63" s="505"/>
      <c r="V63" s="505"/>
      <c r="W63" s="505"/>
      <c r="X63" s="506"/>
      <c r="Y63" s="257"/>
      <c r="Z63" s="257"/>
      <c r="AA63" s="257"/>
      <c r="AB63" s="257"/>
      <c r="AC63" s="257"/>
      <c r="AD63" s="257"/>
      <c r="AE63" s="257"/>
      <c r="AF63" s="257"/>
      <c r="AG63" s="259" t="s">
        <v>199</v>
      </c>
      <c r="AH63" s="301"/>
      <c r="AI63" s="301"/>
      <c r="AJ63" s="301"/>
      <c r="AK63" s="301"/>
      <c r="AL63" s="43"/>
    </row>
    <row r="64" spans="1:38" s="44" customFormat="1" ht="118.5" hidden="1" customHeight="1" x14ac:dyDescent="0.25">
      <c r="A64" s="580" t="s">
        <v>86</v>
      </c>
      <c r="B64" s="532" t="s">
        <v>46</v>
      </c>
      <c r="C64" s="530" t="s">
        <v>200</v>
      </c>
      <c r="D64" s="543" t="s">
        <v>493</v>
      </c>
      <c r="E64" s="532" t="s">
        <v>168</v>
      </c>
      <c r="F64" s="530" t="s">
        <v>98</v>
      </c>
      <c r="G64" s="97" t="s">
        <v>51</v>
      </c>
      <c r="H64" s="97" t="s">
        <v>52</v>
      </c>
      <c r="I64" s="530" t="s">
        <v>202</v>
      </c>
      <c r="J64" s="530" t="s">
        <v>169</v>
      </c>
      <c r="K64" s="530" t="s">
        <v>203</v>
      </c>
      <c r="L64" s="533">
        <v>1</v>
      </c>
      <c r="M64" s="522"/>
      <c r="N64" s="520"/>
      <c r="O64" s="520"/>
      <c r="P64" s="520"/>
      <c r="Q64" s="520"/>
      <c r="R64" s="520"/>
      <c r="S64" s="520"/>
      <c r="T64" s="520"/>
      <c r="U64" s="520"/>
      <c r="V64" s="520"/>
      <c r="W64" s="520"/>
      <c r="X64" s="534"/>
      <c r="Y64" s="529"/>
      <c r="Z64" s="529"/>
      <c r="AA64" s="529"/>
      <c r="AB64" s="529"/>
      <c r="AC64" s="529"/>
      <c r="AD64" s="529"/>
      <c r="AE64" s="529"/>
      <c r="AF64" s="529"/>
      <c r="AG64" s="530" t="s">
        <v>204</v>
      </c>
      <c r="AH64" s="531"/>
      <c r="AI64" s="531"/>
      <c r="AJ64" s="531"/>
      <c r="AK64" s="531"/>
      <c r="AL64" s="43"/>
    </row>
    <row r="65" spans="1:38" s="44" customFormat="1" ht="118.5" hidden="1" customHeight="1" x14ac:dyDescent="0.25">
      <c r="A65" s="580"/>
      <c r="B65" s="532"/>
      <c r="C65" s="530"/>
      <c r="D65" s="543"/>
      <c r="E65" s="532"/>
      <c r="F65" s="530"/>
      <c r="G65" s="97" t="s">
        <v>59</v>
      </c>
      <c r="H65" s="97" t="s">
        <v>60</v>
      </c>
      <c r="I65" s="530"/>
      <c r="J65" s="530"/>
      <c r="K65" s="530"/>
      <c r="L65" s="533"/>
      <c r="M65" s="535"/>
      <c r="N65" s="536"/>
      <c r="O65" s="536"/>
      <c r="P65" s="536"/>
      <c r="Q65" s="536"/>
      <c r="R65" s="536"/>
      <c r="S65" s="536"/>
      <c r="T65" s="536"/>
      <c r="U65" s="536"/>
      <c r="V65" s="536"/>
      <c r="W65" s="536"/>
      <c r="X65" s="537"/>
      <c r="Y65" s="529"/>
      <c r="Z65" s="529"/>
      <c r="AA65" s="529"/>
      <c r="AB65" s="529"/>
      <c r="AC65" s="529"/>
      <c r="AD65" s="529"/>
      <c r="AE65" s="529"/>
      <c r="AF65" s="529"/>
      <c r="AG65" s="530"/>
      <c r="AH65" s="531"/>
      <c r="AI65" s="531"/>
      <c r="AJ65" s="531"/>
      <c r="AK65" s="531"/>
      <c r="AL65" s="43"/>
    </row>
    <row r="66" spans="1:38" s="27" customFormat="1" ht="119.25" hidden="1" customHeight="1" x14ac:dyDescent="0.25">
      <c r="A66" s="580" t="s">
        <v>86</v>
      </c>
      <c r="B66" s="532" t="s">
        <v>46</v>
      </c>
      <c r="C66" s="530" t="s">
        <v>205</v>
      </c>
      <c r="D66" s="543" t="s">
        <v>464</v>
      </c>
      <c r="E66" s="532" t="s">
        <v>168</v>
      </c>
      <c r="F66" s="530" t="s">
        <v>98</v>
      </c>
      <c r="G66" s="97" t="s">
        <v>51</v>
      </c>
      <c r="H66" s="97" t="s">
        <v>52</v>
      </c>
      <c r="I66" s="530" t="s">
        <v>207</v>
      </c>
      <c r="J66" s="530" t="s">
        <v>169</v>
      </c>
      <c r="K66" s="530" t="s">
        <v>203</v>
      </c>
      <c r="L66" s="533">
        <v>1</v>
      </c>
      <c r="M66" s="588"/>
      <c r="N66" s="589"/>
      <c r="O66" s="589"/>
      <c r="P66" s="589"/>
      <c r="Q66" s="589"/>
      <c r="R66" s="589"/>
      <c r="S66" s="589"/>
      <c r="T66" s="589"/>
      <c r="U66" s="589"/>
      <c r="V66" s="589"/>
      <c r="W66" s="589"/>
      <c r="X66" s="590"/>
      <c r="Y66" s="529"/>
      <c r="Z66" s="529"/>
      <c r="AA66" s="529"/>
      <c r="AB66" s="529"/>
      <c r="AC66" s="529"/>
      <c r="AD66" s="529"/>
      <c r="AE66" s="529"/>
      <c r="AF66" s="529"/>
      <c r="AG66" s="530" t="s">
        <v>204</v>
      </c>
      <c r="AH66" s="531"/>
      <c r="AI66" s="531"/>
      <c r="AJ66" s="531"/>
      <c r="AK66" s="531"/>
      <c r="AL66" s="28"/>
    </row>
    <row r="67" spans="1:38" s="27" customFormat="1" ht="119.25" hidden="1" customHeight="1" x14ac:dyDescent="0.25">
      <c r="A67" s="580"/>
      <c r="B67" s="532"/>
      <c r="C67" s="530"/>
      <c r="D67" s="543"/>
      <c r="E67" s="532"/>
      <c r="F67" s="530"/>
      <c r="G67" s="97" t="s">
        <v>59</v>
      </c>
      <c r="H67" s="97" t="s">
        <v>60</v>
      </c>
      <c r="I67" s="530"/>
      <c r="J67" s="530"/>
      <c r="K67" s="530"/>
      <c r="L67" s="533"/>
      <c r="M67" s="591"/>
      <c r="N67" s="592"/>
      <c r="O67" s="592"/>
      <c r="P67" s="592"/>
      <c r="Q67" s="592"/>
      <c r="R67" s="592"/>
      <c r="S67" s="592"/>
      <c r="T67" s="592"/>
      <c r="U67" s="592"/>
      <c r="V67" s="592"/>
      <c r="W67" s="592"/>
      <c r="X67" s="593"/>
      <c r="Y67" s="529"/>
      <c r="Z67" s="529"/>
      <c r="AA67" s="529"/>
      <c r="AB67" s="529"/>
      <c r="AC67" s="529"/>
      <c r="AD67" s="529"/>
      <c r="AE67" s="529"/>
      <c r="AF67" s="529"/>
      <c r="AG67" s="530"/>
      <c r="AH67" s="531"/>
      <c r="AI67" s="531"/>
      <c r="AJ67" s="531"/>
      <c r="AK67" s="531"/>
      <c r="AL67" s="28"/>
    </row>
    <row r="68" spans="1:38" s="112" customFormat="1" ht="117" hidden="1" customHeight="1" x14ac:dyDescent="0.25">
      <c r="A68" s="580" t="s">
        <v>86</v>
      </c>
      <c r="B68" s="581" t="s">
        <v>46</v>
      </c>
      <c r="C68" s="530" t="s">
        <v>208</v>
      </c>
      <c r="D68" s="543" t="s">
        <v>465</v>
      </c>
      <c r="E68" s="581" t="s">
        <v>168</v>
      </c>
      <c r="F68" s="530" t="s">
        <v>98</v>
      </c>
      <c r="G68" s="110" t="s">
        <v>51</v>
      </c>
      <c r="H68" s="110" t="s">
        <v>52</v>
      </c>
      <c r="I68" s="530" t="s">
        <v>210</v>
      </c>
      <c r="J68" s="530" t="s">
        <v>169</v>
      </c>
      <c r="K68" s="530" t="s">
        <v>203</v>
      </c>
      <c r="L68" s="533">
        <v>1</v>
      </c>
      <c r="M68" s="522"/>
      <c r="N68" s="520"/>
      <c r="O68" s="520"/>
      <c r="P68" s="520"/>
      <c r="Q68" s="520"/>
      <c r="R68" s="520"/>
      <c r="S68" s="520"/>
      <c r="T68" s="520"/>
      <c r="U68" s="520"/>
      <c r="V68" s="520"/>
      <c r="W68" s="520"/>
      <c r="X68" s="534"/>
      <c r="Y68" s="529"/>
      <c r="Z68" s="529"/>
      <c r="AA68" s="529"/>
      <c r="AB68" s="529"/>
      <c r="AC68" s="529"/>
      <c r="AD68" s="529"/>
      <c r="AE68" s="529"/>
      <c r="AF68" s="529"/>
      <c r="AG68" s="530" t="s">
        <v>204</v>
      </c>
      <c r="AH68" s="531"/>
      <c r="AI68" s="531"/>
      <c r="AJ68" s="531"/>
      <c r="AK68" s="531"/>
      <c r="AL68" s="111"/>
    </row>
    <row r="69" spans="1:38" s="112" customFormat="1" ht="117" hidden="1" customHeight="1" x14ac:dyDescent="0.25">
      <c r="A69" s="580"/>
      <c r="B69" s="581"/>
      <c r="C69" s="530"/>
      <c r="D69" s="543"/>
      <c r="E69" s="581"/>
      <c r="F69" s="530"/>
      <c r="G69" s="110" t="s">
        <v>59</v>
      </c>
      <c r="H69" s="110" t="s">
        <v>60</v>
      </c>
      <c r="I69" s="530"/>
      <c r="J69" s="530"/>
      <c r="K69" s="530"/>
      <c r="L69" s="533"/>
      <c r="M69" s="535"/>
      <c r="N69" s="536"/>
      <c r="O69" s="536"/>
      <c r="P69" s="536"/>
      <c r="Q69" s="536"/>
      <c r="R69" s="536"/>
      <c r="S69" s="536"/>
      <c r="T69" s="536"/>
      <c r="U69" s="536"/>
      <c r="V69" s="536"/>
      <c r="W69" s="536"/>
      <c r="X69" s="537"/>
      <c r="Y69" s="529"/>
      <c r="Z69" s="529"/>
      <c r="AA69" s="529"/>
      <c r="AB69" s="529"/>
      <c r="AC69" s="529"/>
      <c r="AD69" s="529"/>
      <c r="AE69" s="529"/>
      <c r="AF69" s="529"/>
      <c r="AG69" s="530"/>
      <c r="AH69" s="531"/>
      <c r="AI69" s="531"/>
      <c r="AJ69" s="531"/>
      <c r="AK69" s="531"/>
      <c r="AL69" s="111"/>
    </row>
    <row r="70" spans="1:38" s="27" customFormat="1" ht="117" hidden="1" customHeight="1" x14ac:dyDescent="0.25">
      <c r="A70" s="580" t="s">
        <v>86</v>
      </c>
      <c r="B70" s="532" t="s">
        <v>46</v>
      </c>
      <c r="C70" s="530" t="s">
        <v>211</v>
      </c>
      <c r="D70" s="543" t="s">
        <v>466</v>
      </c>
      <c r="E70" s="532" t="s">
        <v>168</v>
      </c>
      <c r="F70" s="530" t="s">
        <v>98</v>
      </c>
      <c r="G70" s="97" t="s">
        <v>51</v>
      </c>
      <c r="H70" s="97" t="s">
        <v>52</v>
      </c>
      <c r="I70" s="530" t="s">
        <v>213</v>
      </c>
      <c r="J70" s="530" t="s">
        <v>169</v>
      </c>
      <c r="K70" s="530" t="s">
        <v>203</v>
      </c>
      <c r="L70" s="533">
        <v>1</v>
      </c>
      <c r="M70" s="522"/>
      <c r="N70" s="520"/>
      <c r="O70" s="520"/>
      <c r="P70" s="520"/>
      <c r="Q70" s="520"/>
      <c r="R70" s="520"/>
      <c r="S70" s="520"/>
      <c r="T70" s="520"/>
      <c r="U70" s="520"/>
      <c r="V70" s="520"/>
      <c r="W70" s="520"/>
      <c r="X70" s="534"/>
      <c r="Y70" s="529"/>
      <c r="Z70" s="529"/>
      <c r="AA70" s="529"/>
      <c r="AB70" s="584"/>
      <c r="AC70" s="584"/>
      <c r="AD70" s="529"/>
      <c r="AE70" s="529"/>
      <c r="AF70" s="529"/>
      <c r="AG70" s="530" t="s">
        <v>204</v>
      </c>
      <c r="AH70" s="531"/>
      <c r="AI70" s="531"/>
      <c r="AJ70" s="531"/>
      <c r="AK70" s="531"/>
      <c r="AL70" s="28"/>
    </row>
    <row r="71" spans="1:38" s="27" customFormat="1" ht="117" hidden="1" customHeight="1" x14ac:dyDescent="0.25">
      <c r="A71" s="580"/>
      <c r="B71" s="532"/>
      <c r="C71" s="530"/>
      <c r="D71" s="543"/>
      <c r="E71" s="532"/>
      <c r="F71" s="530"/>
      <c r="G71" s="97" t="s">
        <v>59</v>
      </c>
      <c r="H71" s="97" t="s">
        <v>60</v>
      </c>
      <c r="I71" s="530"/>
      <c r="J71" s="530"/>
      <c r="K71" s="530"/>
      <c r="L71" s="533"/>
      <c r="M71" s="535"/>
      <c r="N71" s="536"/>
      <c r="O71" s="536"/>
      <c r="P71" s="536"/>
      <c r="Q71" s="536"/>
      <c r="R71" s="536"/>
      <c r="S71" s="536"/>
      <c r="T71" s="536"/>
      <c r="U71" s="536"/>
      <c r="V71" s="536"/>
      <c r="W71" s="536"/>
      <c r="X71" s="537"/>
      <c r="Y71" s="529"/>
      <c r="Z71" s="529"/>
      <c r="AA71" s="529"/>
      <c r="AB71" s="585"/>
      <c r="AC71" s="585"/>
      <c r="AD71" s="529"/>
      <c r="AE71" s="529"/>
      <c r="AF71" s="529"/>
      <c r="AG71" s="530"/>
      <c r="AH71" s="531"/>
      <c r="AI71" s="531"/>
      <c r="AJ71" s="531"/>
      <c r="AK71" s="531"/>
      <c r="AL71" s="28"/>
    </row>
    <row r="72" spans="1:38" s="27" customFormat="1" ht="117" customHeight="1" x14ac:dyDescent="0.25">
      <c r="A72" s="264" t="s">
        <v>86</v>
      </c>
      <c r="B72" s="116" t="s">
        <v>46</v>
      </c>
      <c r="C72" s="115" t="s">
        <v>497</v>
      </c>
      <c r="D72" s="118" t="s">
        <v>498</v>
      </c>
      <c r="E72" s="116" t="s">
        <v>168</v>
      </c>
      <c r="F72" s="115" t="s">
        <v>98</v>
      </c>
      <c r="G72" s="116" t="s">
        <v>137</v>
      </c>
      <c r="H72" s="116" t="s">
        <v>136</v>
      </c>
      <c r="I72" s="115" t="s">
        <v>499</v>
      </c>
      <c r="J72" s="115" t="s">
        <v>169</v>
      </c>
      <c r="K72" s="116" t="s">
        <v>106</v>
      </c>
      <c r="L72" s="117">
        <v>1</v>
      </c>
      <c r="M72" s="495">
        <v>100</v>
      </c>
      <c r="N72" s="496"/>
      <c r="O72" s="497"/>
      <c r="P72" s="498"/>
      <c r="Q72" s="499"/>
      <c r="R72" s="500"/>
      <c r="S72" s="498"/>
      <c r="T72" s="499"/>
      <c r="U72" s="500"/>
      <c r="V72" s="501"/>
      <c r="W72" s="502"/>
      <c r="X72" s="503"/>
      <c r="Y72" s="257">
        <f>AVERAGE(M72:P72)</f>
        <v>100</v>
      </c>
      <c r="Z72" s="257" t="s">
        <v>107</v>
      </c>
      <c r="AA72" s="257"/>
      <c r="AB72" s="262"/>
      <c r="AC72" s="262"/>
      <c r="AD72" s="257"/>
      <c r="AE72" s="257">
        <f>AVERAGE(Y72,AA72,AC72)</f>
        <v>100</v>
      </c>
      <c r="AF72" s="257" t="s">
        <v>107</v>
      </c>
      <c r="AG72" s="259" t="s">
        <v>500</v>
      </c>
      <c r="AH72" s="301" t="s">
        <v>544</v>
      </c>
      <c r="AI72" s="301"/>
      <c r="AJ72" s="301"/>
      <c r="AK72" s="302"/>
      <c r="AL72" s="28"/>
    </row>
    <row r="73" spans="1:38" s="27" customFormat="1" ht="45.75" hidden="1" customHeight="1" x14ac:dyDescent="0.25">
      <c r="A73" s="478" t="s">
        <v>147</v>
      </c>
      <c r="B73" s="532" t="s">
        <v>46</v>
      </c>
      <c r="C73" s="530" t="s">
        <v>214</v>
      </c>
      <c r="D73" s="530" t="s">
        <v>215</v>
      </c>
      <c r="E73" s="532" t="s">
        <v>198</v>
      </c>
      <c r="F73" s="530" t="s">
        <v>98</v>
      </c>
      <c r="G73" s="97" t="s">
        <v>112</v>
      </c>
      <c r="H73" s="97" t="s">
        <v>136</v>
      </c>
      <c r="I73" s="530" t="s">
        <v>216</v>
      </c>
      <c r="J73" s="530" t="s">
        <v>217</v>
      </c>
      <c r="K73" s="530" t="s">
        <v>203</v>
      </c>
      <c r="L73" s="533">
        <v>1</v>
      </c>
      <c r="M73" s="522"/>
      <c r="N73" s="520"/>
      <c r="O73" s="520"/>
      <c r="P73" s="520"/>
      <c r="Q73" s="520"/>
      <c r="R73" s="520"/>
      <c r="S73" s="520"/>
      <c r="T73" s="520"/>
      <c r="U73" s="520"/>
      <c r="V73" s="520"/>
      <c r="W73" s="520"/>
      <c r="X73" s="521"/>
      <c r="Y73" s="529"/>
      <c r="Z73" s="529"/>
      <c r="AA73" s="529"/>
      <c r="AB73" s="529"/>
      <c r="AC73" s="529"/>
      <c r="AD73" s="529"/>
      <c r="AE73" s="529"/>
      <c r="AF73" s="529"/>
      <c r="AG73" s="530" t="s">
        <v>218</v>
      </c>
      <c r="AH73" s="531"/>
      <c r="AI73" s="531"/>
      <c r="AJ73" s="531"/>
      <c r="AK73" s="531"/>
      <c r="AL73" s="28"/>
    </row>
    <row r="74" spans="1:38" s="27" customFormat="1" ht="45.75" hidden="1" customHeight="1" x14ac:dyDescent="0.25">
      <c r="A74" s="478"/>
      <c r="B74" s="532"/>
      <c r="C74" s="530"/>
      <c r="D74" s="530"/>
      <c r="E74" s="532"/>
      <c r="F74" s="530"/>
      <c r="G74" s="97" t="s">
        <v>137</v>
      </c>
      <c r="H74" s="97" t="s">
        <v>219</v>
      </c>
      <c r="I74" s="530"/>
      <c r="J74" s="530"/>
      <c r="K74" s="530"/>
      <c r="L74" s="533"/>
      <c r="M74" s="578"/>
      <c r="N74" s="321"/>
      <c r="O74" s="321"/>
      <c r="P74" s="321"/>
      <c r="Q74" s="321"/>
      <c r="R74" s="321"/>
      <c r="S74" s="321"/>
      <c r="T74" s="321"/>
      <c r="U74" s="321"/>
      <c r="V74" s="321"/>
      <c r="W74" s="321"/>
      <c r="X74" s="579"/>
      <c r="Y74" s="529"/>
      <c r="Z74" s="529"/>
      <c r="AA74" s="529"/>
      <c r="AB74" s="529"/>
      <c r="AC74" s="529"/>
      <c r="AD74" s="529"/>
      <c r="AE74" s="529"/>
      <c r="AF74" s="529"/>
      <c r="AG74" s="530"/>
      <c r="AH74" s="531"/>
      <c r="AI74" s="531"/>
      <c r="AJ74" s="531"/>
      <c r="AK74" s="531"/>
      <c r="AL74" s="28"/>
    </row>
    <row r="75" spans="1:38" s="27" customFormat="1" ht="45.75" hidden="1" customHeight="1" x14ac:dyDescent="0.25">
      <c r="A75" s="478"/>
      <c r="B75" s="532"/>
      <c r="C75" s="530"/>
      <c r="D75" s="530"/>
      <c r="E75" s="532"/>
      <c r="F75" s="530"/>
      <c r="G75" s="97" t="s">
        <v>161</v>
      </c>
      <c r="H75" s="97" t="s">
        <v>162</v>
      </c>
      <c r="I75" s="530"/>
      <c r="J75" s="530"/>
      <c r="K75" s="530"/>
      <c r="L75" s="533"/>
      <c r="M75" s="586"/>
      <c r="N75" s="326"/>
      <c r="O75" s="326"/>
      <c r="P75" s="326"/>
      <c r="Q75" s="326"/>
      <c r="R75" s="326"/>
      <c r="S75" s="326"/>
      <c r="T75" s="326"/>
      <c r="U75" s="326"/>
      <c r="V75" s="326"/>
      <c r="W75" s="326"/>
      <c r="X75" s="587"/>
      <c r="Y75" s="529"/>
      <c r="Z75" s="529"/>
      <c r="AA75" s="529"/>
      <c r="AB75" s="529"/>
      <c r="AC75" s="529"/>
      <c r="AD75" s="529"/>
      <c r="AE75" s="529"/>
      <c r="AF75" s="529"/>
      <c r="AG75" s="530"/>
      <c r="AH75" s="531"/>
      <c r="AI75" s="531"/>
      <c r="AJ75" s="531"/>
      <c r="AK75" s="531"/>
      <c r="AL75" s="28"/>
    </row>
    <row r="76" spans="1:38" s="27" customFormat="1" ht="75.75" hidden="1" customHeight="1" x14ac:dyDescent="0.25">
      <c r="A76" s="478" t="s">
        <v>147</v>
      </c>
      <c r="B76" s="532" t="s">
        <v>46</v>
      </c>
      <c r="C76" s="530" t="s">
        <v>220</v>
      </c>
      <c r="D76" s="543" t="s">
        <v>467</v>
      </c>
      <c r="E76" s="532" t="s">
        <v>168</v>
      </c>
      <c r="F76" s="530" t="s">
        <v>98</v>
      </c>
      <c r="G76" s="97" t="s">
        <v>137</v>
      </c>
      <c r="H76" s="97" t="s">
        <v>219</v>
      </c>
      <c r="I76" s="530" t="s">
        <v>53</v>
      </c>
      <c r="J76" s="530" t="s">
        <v>217</v>
      </c>
      <c r="K76" s="530" t="s">
        <v>203</v>
      </c>
      <c r="L76" s="533">
        <v>2</v>
      </c>
      <c r="M76" s="582"/>
      <c r="N76" s="318"/>
      <c r="O76" s="318"/>
      <c r="P76" s="318"/>
      <c r="Q76" s="318"/>
      <c r="R76" s="318"/>
      <c r="S76" s="318"/>
      <c r="T76" s="318"/>
      <c r="U76" s="318"/>
      <c r="V76" s="318"/>
      <c r="W76" s="318"/>
      <c r="X76" s="583"/>
      <c r="Y76" s="529"/>
      <c r="Z76" s="529"/>
      <c r="AA76" s="529"/>
      <c r="AB76" s="529"/>
      <c r="AC76" s="584"/>
      <c r="AD76" s="529"/>
      <c r="AE76" s="584"/>
      <c r="AF76" s="529"/>
      <c r="AG76" s="530" t="s">
        <v>222</v>
      </c>
      <c r="AH76" s="531"/>
      <c r="AI76" s="531"/>
      <c r="AJ76" s="531"/>
      <c r="AK76" s="531"/>
      <c r="AL76" s="28"/>
    </row>
    <row r="77" spans="1:38" s="27" customFormat="1" ht="75.75" hidden="1" customHeight="1" x14ac:dyDescent="0.25">
      <c r="A77" s="478"/>
      <c r="B77" s="532"/>
      <c r="C77" s="530"/>
      <c r="D77" s="543"/>
      <c r="E77" s="532"/>
      <c r="F77" s="530"/>
      <c r="G77" s="97" t="s">
        <v>112</v>
      </c>
      <c r="H77" s="97" t="s">
        <v>223</v>
      </c>
      <c r="I77" s="530"/>
      <c r="J77" s="530"/>
      <c r="K77" s="530"/>
      <c r="L77" s="533"/>
      <c r="M77" s="586"/>
      <c r="N77" s="326"/>
      <c r="O77" s="326"/>
      <c r="P77" s="326"/>
      <c r="Q77" s="326"/>
      <c r="R77" s="326"/>
      <c r="S77" s="326"/>
      <c r="T77" s="326"/>
      <c r="U77" s="326"/>
      <c r="V77" s="326"/>
      <c r="W77" s="326"/>
      <c r="X77" s="587"/>
      <c r="Y77" s="529"/>
      <c r="Z77" s="529"/>
      <c r="AA77" s="529"/>
      <c r="AB77" s="529"/>
      <c r="AC77" s="585"/>
      <c r="AD77" s="529"/>
      <c r="AE77" s="585"/>
      <c r="AF77" s="529"/>
      <c r="AG77" s="530"/>
      <c r="AH77" s="531"/>
      <c r="AI77" s="531"/>
      <c r="AJ77" s="531"/>
      <c r="AK77" s="531"/>
      <c r="AL77" s="28"/>
    </row>
    <row r="78" spans="1:38" s="27" customFormat="1" ht="158.25" hidden="1" customHeight="1" x14ac:dyDescent="0.25">
      <c r="A78" s="478" t="s">
        <v>147</v>
      </c>
      <c r="B78" s="532" t="s">
        <v>46</v>
      </c>
      <c r="C78" s="530" t="s">
        <v>224</v>
      </c>
      <c r="D78" s="530" t="s">
        <v>468</v>
      </c>
      <c r="E78" s="532" t="s">
        <v>168</v>
      </c>
      <c r="F78" s="530" t="s">
        <v>98</v>
      </c>
      <c r="G78" s="97" t="s">
        <v>137</v>
      </c>
      <c r="H78" s="97" t="s">
        <v>219</v>
      </c>
      <c r="I78" s="530" t="s">
        <v>53</v>
      </c>
      <c r="J78" s="530" t="s">
        <v>217</v>
      </c>
      <c r="K78" s="530" t="s">
        <v>203</v>
      </c>
      <c r="L78" s="533">
        <v>1</v>
      </c>
      <c r="M78" s="582"/>
      <c r="N78" s="318"/>
      <c r="O78" s="318"/>
      <c r="P78" s="318"/>
      <c r="Q78" s="318"/>
      <c r="R78" s="318"/>
      <c r="S78" s="318"/>
      <c r="T78" s="318"/>
      <c r="U78" s="318"/>
      <c r="V78" s="318"/>
      <c r="W78" s="318"/>
      <c r="X78" s="583"/>
      <c r="Y78" s="529"/>
      <c r="Z78" s="529"/>
      <c r="AA78" s="529"/>
      <c r="AB78" s="529"/>
      <c r="AC78" s="529"/>
      <c r="AD78" s="529"/>
      <c r="AE78" s="584"/>
      <c r="AF78" s="530"/>
      <c r="AG78" s="530" t="s">
        <v>222</v>
      </c>
      <c r="AH78" s="531"/>
      <c r="AI78" s="531"/>
      <c r="AJ78" s="531"/>
      <c r="AK78" s="531"/>
      <c r="AL78" s="28"/>
    </row>
    <row r="79" spans="1:38" s="27" customFormat="1" ht="158.25" hidden="1" customHeight="1" x14ac:dyDescent="0.25">
      <c r="A79" s="478"/>
      <c r="B79" s="532"/>
      <c r="C79" s="530"/>
      <c r="D79" s="530"/>
      <c r="E79" s="532"/>
      <c r="F79" s="530"/>
      <c r="G79" s="97" t="s">
        <v>112</v>
      </c>
      <c r="H79" s="97" t="s">
        <v>223</v>
      </c>
      <c r="I79" s="530"/>
      <c r="J79" s="530"/>
      <c r="K79" s="530"/>
      <c r="L79" s="533"/>
      <c r="M79" s="586"/>
      <c r="N79" s="326"/>
      <c r="O79" s="326"/>
      <c r="P79" s="326"/>
      <c r="Q79" s="326"/>
      <c r="R79" s="326"/>
      <c r="S79" s="326"/>
      <c r="T79" s="326"/>
      <c r="U79" s="326"/>
      <c r="V79" s="326"/>
      <c r="W79" s="326"/>
      <c r="X79" s="587"/>
      <c r="Y79" s="529"/>
      <c r="Z79" s="529"/>
      <c r="AA79" s="529"/>
      <c r="AB79" s="529"/>
      <c r="AC79" s="529"/>
      <c r="AD79" s="529"/>
      <c r="AE79" s="585"/>
      <c r="AF79" s="530"/>
      <c r="AG79" s="530"/>
      <c r="AH79" s="531"/>
      <c r="AI79" s="531"/>
      <c r="AJ79" s="531"/>
      <c r="AK79" s="531"/>
      <c r="AL79" s="28"/>
    </row>
    <row r="80" spans="1:38" s="27" customFormat="1" ht="48.75" hidden="1" customHeight="1" x14ac:dyDescent="0.25">
      <c r="A80" s="478" t="s">
        <v>147</v>
      </c>
      <c r="B80" s="532" t="s">
        <v>46</v>
      </c>
      <c r="C80" s="530" t="s">
        <v>226</v>
      </c>
      <c r="D80" s="530" t="s">
        <v>469</v>
      </c>
      <c r="E80" s="532" t="s">
        <v>168</v>
      </c>
      <c r="F80" s="530" t="s">
        <v>98</v>
      </c>
      <c r="G80" s="97" t="s">
        <v>137</v>
      </c>
      <c r="H80" s="97" t="s">
        <v>219</v>
      </c>
      <c r="I80" s="530" t="s">
        <v>53</v>
      </c>
      <c r="J80" s="530" t="s">
        <v>217</v>
      </c>
      <c r="K80" s="530" t="s">
        <v>203</v>
      </c>
      <c r="L80" s="533">
        <v>1</v>
      </c>
      <c r="M80" s="582"/>
      <c r="N80" s="318"/>
      <c r="O80" s="318"/>
      <c r="P80" s="318"/>
      <c r="Q80" s="318"/>
      <c r="R80" s="318"/>
      <c r="S80" s="318"/>
      <c r="T80" s="318"/>
      <c r="U80" s="318"/>
      <c r="V80" s="318"/>
      <c r="W80" s="318"/>
      <c r="X80" s="583"/>
      <c r="Y80" s="529"/>
      <c r="Z80" s="529"/>
      <c r="AA80" s="529"/>
      <c r="AB80" s="529"/>
      <c r="AC80" s="529"/>
      <c r="AD80" s="529"/>
      <c r="AE80" s="529"/>
      <c r="AF80" s="529"/>
      <c r="AG80" s="530" t="s">
        <v>222</v>
      </c>
      <c r="AH80" s="531"/>
      <c r="AI80" s="531"/>
      <c r="AJ80" s="531"/>
      <c r="AK80" s="531"/>
      <c r="AL80" s="28"/>
    </row>
    <row r="81" spans="1:38" s="27" customFormat="1" ht="49.5" hidden="1" customHeight="1" x14ac:dyDescent="0.25">
      <c r="A81" s="478"/>
      <c r="B81" s="532"/>
      <c r="C81" s="530"/>
      <c r="D81" s="530"/>
      <c r="E81" s="532"/>
      <c r="F81" s="530"/>
      <c r="G81" s="97" t="s">
        <v>112</v>
      </c>
      <c r="H81" s="97" t="s">
        <v>223</v>
      </c>
      <c r="I81" s="530"/>
      <c r="J81" s="530"/>
      <c r="K81" s="530"/>
      <c r="L81" s="533"/>
      <c r="M81" s="535"/>
      <c r="N81" s="536"/>
      <c r="O81" s="536"/>
      <c r="P81" s="536"/>
      <c r="Q81" s="536"/>
      <c r="R81" s="536"/>
      <c r="S81" s="536"/>
      <c r="T81" s="536"/>
      <c r="U81" s="536"/>
      <c r="V81" s="536"/>
      <c r="W81" s="536"/>
      <c r="X81" s="541"/>
      <c r="Y81" s="529"/>
      <c r="Z81" s="529"/>
      <c r="AA81" s="529"/>
      <c r="AB81" s="529"/>
      <c r="AC81" s="529"/>
      <c r="AD81" s="529"/>
      <c r="AE81" s="529"/>
      <c r="AF81" s="529"/>
      <c r="AG81" s="530"/>
      <c r="AH81" s="531"/>
      <c r="AI81" s="531"/>
      <c r="AJ81" s="531"/>
      <c r="AK81" s="531"/>
      <c r="AL81" s="28"/>
    </row>
    <row r="82" spans="1:38" s="112" customFormat="1" ht="78.75" hidden="1" customHeight="1" x14ac:dyDescent="0.25">
      <c r="A82" s="580" t="s">
        <v>147</v>
      </c>
      <c r="B82" s="581" t="s">
        <v>46</v>
      </c>
      <c r="C82" s="530" t="s">
        <v>228</v>
      </c>
      <c r="D82" s="530" t="s">
        <v>470</v>
      </c>
      <c r="E82" s="581" t="s">
        <v>168</v>
      </c>
      <c r="F82" s="530" t="s">
        <v>98</v>
      </c>
      <c r="G82" s="110" t="s">
        <v>112</v>
      </c>
      <c r="H82" s="110" t="s">
        <v>136</v>
      </c>
      <c r="I82" s="530" t="s">
        <v>230</v>
      </c>
      <c r="J82" s="530" t="s">
        <v>169</v>
      </c>
      <c r="K82" s="530" t="s">
        <v>203</v>
      </c>
      <c r="L82" s="533">
        <v>1</v>
      </c>
      <c r="M82" s="522"/>
      <c r="N82" s="520"/>
      <c r="O82" s="520"/>
      <c r="P82" s="520"/>
      <c r="Q82" s="520"/>
      <c r="R82" s="520"/>
      <c r="S82" s="520"/>
      <c r="T82" s="520"/>
      <c r="U82" s="520"/>
      <c r="V82" s="520"/>
      <c r="W82" s="520"/>
      <c r="X82" s="521"/>
      <c r="Y82" s="529"/>
      <c r="Z82" s="529"/>
      <c r="AA82" s="529"/>
      <c r="AB82" s="529"/>
      <c r="AC82" s="529"/>
      <c r="AD82" s="529"/>
      <c r="AE82" s="529"/>
      <c r="AF82" s="530"/>
      <c r="AG82" s="530" t="s">
        <v>204</v>
      </c>
      <c r="AH82" s="531"/>
      <c r="AI82" s="531"/>
      <c r="AJ82" s="539"/>
      <c r="AK82" s="531"/>
      <c r="AL82" s="111"/>
    </row>
    <row r="83" spans="1:38" s="112" customFormat="1" ht="78.75" hidden="1" customHeight="1" x14ac:dyDescent="0.25">
      <c r="A83" s="580"/>
      <c r="B83" s="581"/>
      <c r="C83" s="530"/>
      <c r="D83" s="530"/>
      <c r="E83" s="581"/>
      <c r="F83" s="530"/>
      <c r="G83" s="110" t="s">
        <v>137</v>
      </c>
      <c r="H83" s="110" t="s">
        <v>219</v>
      </c>
      <c r="I83" s="530"/>
      <c r="J83" s="530"/>
      <c r="K83" s="530"/>
      <c r="L83" s="533"/>
      <c r="M83" s="578"/>
      <c r="N83" s="321"/>
      <c r="O83" s="321"/>
      <c r="P83" s="321"/>
      <c r="Q83" s="321"/>
      <c r="R83" s="321"/>
      <c r="S83" s="321"/>
      <c r="T83" s="321"/>
      <c r="U83" s="321"/>
      <c r="V83" s="321"/>
      <c r="W83" s="321"/>
      <c r="X83" s="579"/>
      <c r="Y83" s="529"/>
      <c r="Z83" s="529"/>
      <c r="AA83" s="529"/>
      <c r="AB83" s="529"/>
      <c r="AC83" s="529"/>
      <c r="AD83" s="529"/>
      <c r="AE83" s="529"/>
      <c r="AF83" s="530"/>
      <c r="AG83" s="530"/>
      <c r="AH83" s="531"/>
      <c r="AI83" s="531"/>
      <c r="AJ83" s="575"/>
      <c r="AK83" s="531"/>
      <c r="AL83" s="111"/>
    </row>
    <row r="84" spans="1:38" s="112" customFormat="1" ht="78.75" hidden="1" customHeight="1" x14ac:dyDescent="0.25">
      <c r="A84" s="580"/>
      <c r="B84" s="581"/>
      <c r="C84" s="530"/>
      <c r="D84" s="530"/>
      <c r="E84" s="581"/>
      <c r="F84" s="530"/>
      <c r="G84" s="110" t="s">
        <v>161</v>
      </c>
      <c r="H84" s="110" t="s">
        <v>162</v>
      </c>
      <c r="I84" s="530"/>
      <c r="J84" s="530"/>
      <c r="K84" s="530"/>
      <c r="L84" s="533"/>
      <c r="M84" s="535"/>
      <c r="N84" s="536"/>
      <c r="O84" s="536"/>
      <c r="P84" s="536"/>
      <c r="Q84" s="536"/>
      <c r="R84" s="536"/>
      <c r="S84" s="536"/>
      <c r="T84" s="536"/>
      <c r="U84" s="536"/>
      <c r="V84" s="536"/>
      <c r="W84" s="536"/>
      <c r="X84" s="541"/>
      <c r="Y84" s="529"/>
      <c r="Z84" s="529"/>
      <c r="AA84" s="529"/>
      <c r="AB84" s="529"/>
      <c r="AC84" s="529"/>
      <c r="AD84" s="529"/>
      <c r="AE84" s="529"/>
      <c r="AF84" s="530"/>
      <c r="AG84" s="530"/>
      <c r="AH84" s="531"/>
      <c r="AI84" s="531"/>
      <c r="AJ84" s="540"/>
      <c r="AK84" s="531"/>
      <c r="AL84" s="111"/>
    </row>
    <row r="85" spans="1:38" s="27" customFormat="1" ht="161.25" hidden="1" customHeight="1" x14ac:dyDescent="0.25">
      <c r="A85" s="478" t="s">
        <v>147</v>
      </c>
      <c r="B85" s="532" t="s">
        <v>46</v>
      </c>
      <c r="C85" s="530" t="s">
        <v>231</v>
      </c>
      <c r="D85" s="530" t="s">
        <v>471</v>
      </c>
      <c r="E85" s="532" t="s">
        <v>168</v>
      </c>
      <c r="F85" s="530" t="s">
        <v>98</v>
      </c>
      <c r="G85" s="97" t="s">
        <v>137</v>
      </c>
      <c r="H85" s="97" t="s">
        <v>219</v>
      </c>
      <c r="I85" s="530" t="s">
        <v>233</v>
      </c>
      <c r="J85" s="530" t="s">
        <v>169</v>
      </c>
      <c r="K85" s="530" t="s">
        <v>203</v>
      </c>
      <c r="L85" s="533">
        <v>1</v>
      </c>
      <c r="M85" s="317"/>
      <c r="N85" s="318"/>
      <c r="O85" s="318"/>
      <c r="P85" s="318"/>
      <c r="Q85" s="318"/>
      <c r="R85" s="318"/>
      <c r="S85" s="318"/>
      <c r="T85" s="318"/>
      <c r="U85" s="318"/>
      <c r="V85" s="318"/>
      <c r="W85" s="318"/>
      <c r="X85" s="319"/>
      <c r="Y85" s="529"/>
      <c r="Z85" s="529"/>
      <c r="AA85" s="529"/>
      <c r="AB85" s="529"/>
      <c r="AC85" s="529"/>
      <c r="AD85" s="529"/>
      <c r="AE85" s="529"/>
      <c r="AF85" s="529"/>
      <c r="AG85" s="530" t="s">
        <v>204</v>
      </c>
      <c r="AH85" s="531"/>
      <c r="AI85" s="531"/>
      <c r="AJ85" s="539"/>
      <c r="AK85" s="576"/>
      <c r="AL85" s="28"/>
    </row>
    <row r="86" spans="1:38" s="27" customFormat="1" ht="118.5" hidden="1" customHeight="1" x14ac:dyDescent="0.25">
      <c r="A86" s="478"/>
      <c r="B86" s="532"/>
      <c r="C86" s="530"/>
      <c r="D86" s="530"/>
      <c r="E86" s="532"/>
      <c r="F86" s="530"/>
      <c r="G86" s="97" t="s">
        <v>112</v>
      </c>
      <c r="H86" s="97" t="s">
        <v>223</v>
      </c>
      <c r="I86" s="530"/>
      <c r="J86" s="530"/>
      <c r="K86" s="530"/>
      <c r="L86" s="533"/>
      <c r="M86" s="320"/>
      <c r="N86" s="321"/>
      <c r="O86" s="321"/>
      <c r="P86" s="321"/>
      <c r="Q86" s="321"/>
      <c r="R86" s="321"/>
      <c r="S86" s="321"/>
      <c r="T86" s="321"/>
      <c r="U86" s="321"/>
      <c r="V86" s="321"/>
      <c r="W86" s="321"/>
      <c r="X86" s="322"/>
      <c r="Y86" s="529"/>
      <c r="Z86" s="529"/>
      <c r="AA86" s="529"/>
      <c r="AB86" s="529"/>
      <c r="AC86" s="529"/>
      <c r="AD86" s="529"/>
      <c r="AE86" s="529"/>
      <c r="AF86" s="529"/>
      <c r="AG86" s="530"/>
      <c r="AH86" s="531"/>
      <c r="AI86" s="531"/>
      <c r="AJ86" s="575"/>
      <c r="AK86" s="577"/>
      <c r="AL86" s="28"/>
    </row>
    <row r="87" spans="1:38" s="112" customFormat="1" ht="175.5" customHeight="1" x14ac:dyDescent="0.25">
      <c r="A87" s="239" t="s">
        <v>57</v>
      </c>
      <c r="B87" s="240" t="s">
        <v>58</v>
      </c>
      <c r="C87" s="240" t="s">
        <v>238</v>
      </c>
      <c r="D87" s="240" t="s">
        <v>427</v>
      </c>
      <c r="E87" s="240" t="s">
        <v>49</v>
      </c>
      <c r="F87" s="240" t="s">
        <v>98</v>
      </c>
      <c r="G87" s="240" t="s">
        <v>59</v>
      </c>
      <c r="H87" s="240" t="s">
        <v>60</v>
      </c>
      <c r="I87" s="240" t="s">
        <v>53</v>
      </c>
      <c r="J87" s="240" t="s">
        <v>54</v>
      </c>
      <c r="K87" s="240" t="s">
        <v>106</v>
      </c>
      <c r="L87" s="240">
        <v>1</v>
      </c>
      <c r="M87" s="501">
        <v>97.6</v>
      </c>
      <c r="N87" s="502"/>
      <c r="O87" s="503"/>
      <c r="P87" s="498"/>
      <c r="Q87" s="499"/>
      <c r="R87" s="500"/>
      <c r="S87" s="498"/>
      <c r="T87" s="499"/>
      <c r="U87" s="500"/>
      <c r="V87" s="501"/>
      <c r="W87" s="502"/>
      <c r="X87" s="503"/>
      <c r="Y87" s="256">
        <f>+M87</f>
        <v>97.6</v>
      </c>
      <c r="Z87" s="257" t="s">
        <v>336</v>
      </c>
      <c r="AA87" s="100"/>
      <c r="AB87" s="257"/>
      <c r="AC87" s="100"/>
      <c r="AD87" s="257"/>
      <c r="AE87" s="256">
        <f>AVERAGE(Y87,AA87,AC87)</f>
        <v>97.6</v>
      </c>
      <c r="AF87" s="257" t="s">
        <v>336</v>
      </c>
      <c r="AG87" s="257" t="s">
        <v>108</v>
      </c>
      <c r="AH87" s="304" t="s">
        <v>550</v>
      </c>
      <c r="AI87" s="301"/>
      <c r="AJ87" s="304"/>
      <c r="AK87" s="304"/>
      <c r="AL87" s="111"/>
    </row>
    <row r="88" spans="1:38" s="27" customFormat="1" ht="225" hidden="1" x14ac:dyDescent="0.25">
      <c r="A88" s="233" t="s">
        <v>57</v>
      </c>
      <c r="B88" s="234" t="s">
        <v>58</v>
      </c>
      <c r="C88" s="234" t="s">
        <v>234</v>
      </c>
      <c r="D88" s="235" t="s">
        <v>472</v>
      </c>
      <c r="E88" s="234" t="s">
        <v>49</v>
      </c>
      <c r="F88" s="234" t="s">
        <v>98</v>
      </c>
      <c r="G88" s="234" t="s">
        <v>59</v>
      </c>
      <c r="H88" s="234" t="s">
        <v>60</v>
      </c>
      <c r="I88" s="234" t="s">
        <v>236</v>
      </c>
      <c r="J88" s="234" t="s">
        <v>54</v>
      </c>
      <c r="K88" s="234" t="s">
        <v>64</v>
      </c>
      <c r="L88" s="234">
        <v>1</v>
      </c>
      <c r="M88" s="568"/>
      <c r="N88" s="569"/>
      <c r="O88" s="569"/>
      <c r="P88" s="569"/>
      <c r="Q88" s="569"/>
      <c r="R88" s="569"/>
      <c r="S88" s="569"/>
      <c r="T88" s="569"/>
      <c r="U88" s="569"/>
      <c r="V88" s="569"/>
      <c r="W88" s="569"/>
      <c r="X88" s="570"/>
      <c r="Y88" s="236"/>
      <c r="Z88" s="237"/>
      <c r="AA88" s="237"/>
      <c r="AB88" s="237"/>
      <c r="AC88" s="237"/>
      <c r="AD88" s="231"/>
      <c r="AE88" s="232"/>
      <c r="AF88" s="231"/>
      <c r="AG88" s="238" t="s">
        <v>511</v>
      </c>
      <c r="AH88" s="305"/>
      <c r="AI88" s="306"/>
      <c r="AJ88" s="307"/>
      <c r="AK88" s="307"/>
      <c r="AL88" s="28"/>
    </row>
    <row r="89" spans="1:38" s="112" customFormat="1" ht="150" x14ac:dyDescent="0.25">
      <c r="A89" s="239" t="s">
        <v>66</v>
      </c>
      <c r="B89" s="240" t="s">
        <v>58</v>
      </c>
      <c r="C89" s="240" t="s">
        <v>241</v>
      </c>
      <c r="D89" s="240" t="s">
        <v>473</v>
      </c>
      <c r="E89" s="240" t="s">
        <v>49</v>
      </c>
      <c r="F89" s="240" t="s">
        <v>98</v>
      </c>
      <c r="G89" s="240" t="s">
        <v>59</v>
      </c>
      <c r="H89" s="240" t="s">
        <v>60</v>
      </c>
      <c r="I89" s="243" t="s">
        <v>53</v>
      </c>
      <c r="J89" s="240" t="s">
        <v>54</v>
      </c>
      <c r="K89" s="240" t="s">
        <v>106</v>
      </c>
      <c r="L89" s="240">
        <v>1</v>
      </c>
      <c r="M89" s="571">
        <v>97.4</v>
      </c>
      <c r="N89" s="348"/>
      <c r="O89" s="572"/>
      <c r="P89" s="571"/>
      <c r="Q89" s="348"/>
      <c r="R89" s="572"/>
      <c r="S89" s="571"/>
      <c r="T89" s="348"/>
      <c r="U89" s="572"/>
      <c r="V89" s="573"/>
      <c r="W89" s="315"/>
      <c r="X89" s="574"/>
      <c r="Y89" s="100">
        <f>+M89</f>
        <v>97.4</v>
      </c>
      <c r="Z89" s="257" t="s">
        <v>336</v>
      </c>
      <c r="AA89" s="100"/>
      <c r="AB89" s="257"/>
      <c r="AC89" s="100"/>
      <c r="AD89" s="257"/>
      <c r="AE89" s="256">
        <f>AVERAGE(Y89,AA89,AC89)</f>
        <v>97.4</v>
      </c>
      <c r="AF89" s="257" t="s">
        <v>336</v>
      </c>
      <c r="AG89" s="257" t="s">
        <v>108</v>
      </c>
      <c r="AH89" s="304" t="s">
        <v>540</v>
      </c>
      <c r="AI89" s="301"/>
      <c r="AJ89" s="304"/>
      <c r="AK89" s="304"/>
      <c r="AL89" s="111"/>
    </row>
    <row r="90" spans="1:38" s="27" customFormat="1" ht="193.5" hidden="1" customHeight="1" x14ac:dyDescent="0.25">
      <c r="A90" s="562" t="s">
        <v>66</v>
      </c>
      <c r="B90" s="554" t="s">
        <v>58</v>
      </c>
      <c r="C90" s="564" t="s">
        <v>244</v>
      </c>
      <c r="D90" s="566" t="s">
        <v>474</v>
      </c>
      <c r="E90" s="554" t="s">
        <v>49</v>
      </c>
      <c r="F90" s="554" t="s">
        <v>98</v>
      </c>
      <c r="G90" s="222" t="s">
        <v>59</v>
      </c>
      <c r="H90" s="222" t="s">
        <v>60</v>
      </c>
      <c r="I90" s="554" t="s">
        <v>246</v>
      </c>
      <c r="J90" s="554" t="s">
        <v>54</v>
      </c>
      <c r="K90" s="554" t="s">
        <v>64</v>
      </c>
      <c r="L90" s="554">
        <v>1</v>
      </c>
      <c r="M90" s="556"/>
      <c r="N90" s="557"/>
      <c r="O90" s="557"/>
      <c r="P90" s="557"/>
      <c r="Q90" s="557"/>
      <c r="R90" s="557"/>
      <c r="S90" s="557"/>
      <c r="T90" s="557"/>
      <c r="U90" s="557"/>
      <c r="V90" s="557"/>
      <c r="W90" s="557"/>
      <c r="X90" s="558"/>
      <c r="Y90" s="546"/>
      <c r="Z90" s="546"/>
      <c r="AA90" s="546"/>
      <c r="AB90" s="546"/>
      <c r="AC90" s="546"/>
      <c r="AD90" s="546"/>
      <c r="AE90" s="546"/>
      <c r="AF90" s="546"/>
      <c r="AG90" s="548" t="s">
        <v>512</v>
      </c>
      <c r="AH90" s="550"/>
      <c r="AI90" s="550"/>
      <c r="AJ90" s="552"/>
      <c r="AK90" s="552"/>
      <c r="AL90" s="28"/>
    </row>
    <row r="91" spans="1:38" s="27" customFormat="1" ht="363.75" hidden="1" customHeight="1" x14ac:dyDescent="0.25">
      <c r="A91" s="563"/>
      <c r="B91" s="555"/>
      <c r="C91" s="565"/>
      <c r="D91" s="567"/>
      <c r="E91" s="555"/>
      <c r="F91" s="555"/>
      <c r="G91" s="222" t="s">
        <v>51</v>
      </c>
      <c r="H91" s="222" t="s">
        <v>52</v>
      </c>
      <c r="I91" s="555"/>
      <c r="J91" s="555"/>
      <c r="K91" s="555"/>
      <c r="L91" s="555"/>
      <c r="M91" s="559"/>
      <c r="N91" s="560"/>
      <c r="O91" s="560"/>
      <c r="P91" s="560"/>
      <c r="Q91" s="560"/>
      <c r="R91" s="560"/>
      <c r="S91" s="560"/>
      <c r="T91" s="560"/>
      <c r="U91" s="560"/>
      <c r="V91" s="560"/>
      <c r="W91" s="560"/>
      <c r="X91" s="561"/>
      <c r="Y91" s="547"/>
      <c r="Z91" s="547"/>
      <c r="AA91" s="547"/>
      <c r="AB91" s="547"/>
      <c r="AC91" s="547"/>
      <c r="AD91" s="547"/>
      <c r="AE91" s="547"/>
      <c r="AF91" s="547"/>
      <c r="AG91" s="549"/>
      <c r="AH91" s="551"/>
      <c r="AI91" s="551"/>
      <c r="AJ91" s="553"/>
      <c r="AK91" s="553"/>
      <c r="AL91" s="28"/>
    </row>
    <row r="92" spans="1:38" s="112" customFormat="1" ht="393.75" customHeight="1" x14ac:dyDescent="0.25">
      <c r="A92" s="239" t="s">
        <v>150</v>
      </c>
      <c r="B92" s="240" t="s">
        <v>151</v>
      </c>
      <c r="C92" s="240" t="s">
        <v>248</v>
      </c>
      <c r="D92" s="240" t="s">
        <v>249</v>
      </c>
      <c r="E92" s="240" t="s">
        <v>168</v>
      </c>
      <c r="F92" s="240" t="s">
        <v>98</v>
      </c>
      <c r="G92" s="240" t="s">
        <v>112</v>
      </c>
      <c r="H92" s="240" t="s">
        <v>255</v>
      </c>
      <c r="I92" s="240" t="s">
        <v>53</v>
      </c>
      <c r="J92" s="240" t="s">
        <v>54</v>
      </c>
      <c r="K92" s="240" t="s">
        <v>106</v>
      </c>
      <c r="L92" s="240">
        <v>1</v>
      </c>
      <c r="M92" s="504">
        <v>100</v>
      </c>
      <c r="N92" s="505"/>
      <c r="O92" s="506"/>
      <c r="P92" s="504"/>
      <c r="Q92" s="505"/>
      <c r="R92" s="506"/>
      <c r="S92" s="504"/>
      <c r="T92" s="505"/>
      <c r="U92" s="506"/>
      <c r="V92" s="504"/>
      <c r="W92" s="505"/>
      <c r="X92" s="506"/>
      <c r="Y92" s="257">
        <f>AVERAGE(M92:P92)</f>
        <v>100</v>
      </c>
      <c r="Z92" s="257" t="s">
        <v>107</v>
      </c>
      <c r="AA92" s="257"/>
      <c r="AB92" s="257"/>
      <c r="AC92" s="257"/>
      <c r="AD92" s="257"/>
      <c r="AE92" s="257">
        <f>AVERAGE(Y92,AA92,AC92)</f>
        <v>100</v>
      </c>
      <c r="AF92" s="257" t="s">
        <v>107</v>
      </c>
      <c r="AG92" s="257" t="s">
        <v>250</v>
      </c>
      <c r="AH92" s="245" t="s">
        <v>545</v>
      </c>
      <c r="AI92" s="245"/>
      <c r="AJ92" s="308"/>
      <c r="AK92" s="245"/>
      <c r="AL92" s="111"/>
    </row>
    <row r="93" spans="1:38" s="27" customFormat="1" ht="90" customHeight="1" x14ac:dyDescent="0.25">
      <c r="A93" s="478" t="s">
        <v>150</v>
      </c>
      <c r="B93" s="532" t="s">
        <v>151</v>
      </c>
      <c r="C93" s="530" t="s">
        <v>252</v>
      </c>
      <c r="D93" s="543" t="s">
        <v>487</v>
      </c>
      <c r="E93" s="532" t="s">
        <v>168</v>
      </c>
      <c r="F93" s="530" t="s">
        <v>98</v>
      </c>
      <c r="G93" s="532" t="s">
        <v>112</v>
      </c>
      <c r="H93" s="97" t="s">
        <v>136</v>
      </c>
      <c r="I93" s="530" t="s">
        <v>53</v>
      </c>
      <c r="J93" s="323" t="s">
        <v>99</v>
      </c>
      <c r="K93" s="544" t="s">
        <v>106</v>
      </c>
      <c r="L93" s="533">
        <v>1</v>
      </c>
      <c r="M93" s="522" t="s">
        <v>341</v>
      </c>
      <c r="N93" s="520"/>
      <c r="O93" s="521"/>
      <c r="P93" s="522"/>
      <c r="Q93" s="520"/>
      <c r="R93" s="521"/>
      <c r="S93" s="522"/>
      <c r="T93" s="520"/>
      <c r="U93" s="521"/>
      <c r="V93" s="522"/>
      <c r="W93" s="520"/>
      <c r="X93" s="521"/>
      <c r="Y93" s="529" t="s">
        <v>341</v>
      </c>
      <c r="Z93" s="529" t="s">
        <v>341</v>
      </c>
      <c r="AA93" s="529"/>
      <c r="AB93" s="529"/>
      <c r="AC93" s="529"/>
      <c r="AD93" s="529"/>
      <c r="AE93" s="529" t="s">
        <v>341</v>
      </c>
      <c r="AF93" s="529" t="s">
        <v>341</v>
      </c>
      <c r="AG93" s="530" t="s">
        <v>250</v>
      </c>
      <c r="AH93" s="538" t="s">
        <v>546</v>
      </c>
      <c r="AI93" s="539"/>
      <c r="AJ93" s="531"/>
      <c r="AK93" s="542"/>
      <c r="AL93" s="28"/>
    </row>
    <row r="94" spans="1:38" s="27" customFormat="1" ht="90" customHeight="1" x14ac:dyDescent="0.25">
      <c r="A94" s="478"/>
      <c r="B94" s="532"/>
      <c r="C94" s="530"/>
      <c r="D94" s="543"/>
      <c r="E94" s="532"/>
      <c r="F94" s="530"/>
      <c r="G94" s="532"/>
      <c r="H94" s="97" t="s">
        <v>255</v>
      </c>
      <c r="I94" s="530"/>
      <c r="J94" s="324"/>
      <c r="K94" s="545"/>
      <c r="L94" s="533"/>
      <c r="M94" s="535"/>
      <c r="N94" s="536"/>
      <c r="O94" s="541"/>
      <c r="P94" s="535"/>
      <c r="Q94" s="536"/>
      <c r="R94" s="541"/>
      <c r="S94" s="535"/>
      <c r="T94" s="536"/>
      <c r="U94" s="541"/>
      <c r="V94" s="535"/>
      <c r="W94" s="536"/>
      <c r="X94" s="541"/>
      <c r="Y94" s="529"/>
      <c r="Z94" s="529"/>
      <c r="AA94" s="529"/>
      <c r="AB94" s="529"/>
      <c r="AC94" s="529"/>
      <c r="AD94" s="529"/>
      <c r="AE94" s="529"/>
      <c r="AF94" s="529"/>
      <c r="AG94" s="530"/>
      <c r="AH94" s="538"/>
      <c r="AI94" s="540"/>
      <c r="AJ94" s="531"/>
      <c r="AK94" s="527"/>
      <c r="AL94" s="28"/>
    </row>
    <row r="95" spans="1:38" s="27" customFormat="1" ht="118.5" hidden="1" customHeight="1" x14ac:dyDescent="0.25">
      <c r="A95" s="478" t="s">
        <v>150</v>
      </c>
      <c r="B95" s="532" t="s">
        <v>151</v>
      </c>
      <c r="C95" s="530" t="s">
        <v>256</v>
      </c>
      <c r="D95" s="543" t="s">
        <v>475</v>
      </c>
      <c r="E95" s="532" t="s">
        <v>168</v>
      </c>
      <c r="F95" s="530" t="s">
        <v>98</v>
      </c>
      <c r="G95" s="532" t="s">
        <v>112</v>
      </c>
      <c r="H95" s="97" t="s">
        <v>136</v>
      </c>
      <c r="I95" s="530" t="s">
        <v>258</v>
      </c>
      <c r="J95" s="323" t="s">
        <v>54</v>
      </c>
      <c r="K95" s="530" t="s">
        <v>203</v>
      </c>
      <c r="L95" s="533">
        <v>1</v>
      </c>
      <c r="M95" s="522"/>
      <c r="N95" s="520"/>
      <c r="O95" s="520"/>
      <c r="P95" s="520"/>
      <c r="Q95" s="520"/>
      <c r="R95" s="520"/>
      <c r="S95" s="520"/>
      <c r="T95" s="520"/>
      <c r="U95" s="520"/>
      <c r="V95" s="520"/>
      <c r="W95" s="520"/>
      <c r="X95" s="534"/>
      <c r="Y95" s="529"/>
      <c r="Z95" s="529"/>
      <c r="AA95" s="529"/>
      <c r="AB95" s="529"/>
      <c r="AC95" s="529"/>
      <c r="AD95" s="529"/>
      <c r="AE95" s="529"/>
      <c r="AF95" s="529"/>
      <c r="AG95" s="530" t="s">
        <v>259</v>
      </c>
      <c r="AH95" s="531"/>
      <c r="AI95" s="531"/>
      <c r="AJ95" s="526"/>
      <c r="AK95" s="526"/>
      <c r="AL95" s="28"/>
    </row>
    <row r="96" spans="1:38" s="27" customFormat="1" ht="118.5" hidden="1" customHeight="1" x14ac:dyDescent="0.25">
      <c r="A96" s="478"/>
      <c r="B96" s="532"/>
      <c r="C96" s="530"/>
      <c r="D96" s="543"/>
      <c r="E96" s="532"/>
      <c r="F96" s="530"/>
      <c r="G96" s="532"/>
      <c r="H96" s="97" t="s">
        <v>255</v>
      </c>
      <c r="I96" s="530"/>
      <c r="J96" s="324"/>
      <c r="K96" s="530"/>
      <c r="L96" s="533"/>
      <c r="M96" s="535"/>
      <c r="N96" s="536"/>
      <c r="O96" s="536"/>
      <c r="P96" s="536"/>
      <c r="Q96" s="536"/>
      <c r="R96" s="536"/>
      <c r="S96" s="536"/>
      <c r="T96" s="536"/>
      <c r="U96" s="536"/>
      <c r="V96" s="536"/>
      <c r="W96" s="536"/>
      <c r="X96" s="537"/>
      <c r="Y96" s="529"/>
      <c r="Z96" s="529"/>
      <c r="AA96" s="529"/>
      <c r="AB96" s="529"/>
      <c r="AC96" s="529"/>
      <c r="AD96" s="529"/>
      <c r="AE96" s="529"/>
      <c r="AF96" s="529"/>
      <c r="AG96" s="530"/>
      <c r="AH96" s="531"/>
      <c r="AI96" s="531"/>
      <c r="AJ96" s="527"/>
      <c r="AK96" s="527"/>
      <c r="AL96" s="28"/>
    </row>
    <row r="97" spans="1:38" s="27" customFormat="1" ht="114" hidden="1" customHeight="1" x14ac:dyDescent="0.25">
      <c r="A97" s="96" t="s">
        <v>150</v>
      </c>
      <c r="B97" s="97" t="s">
        <v>151</v>
      </c>
      <c r="C97" s="119" t="s">
        <v>260</v>
      </c>
      <c r="D97" s="97" t="s">
        <v>486</v>
      </c>
      <c r="E97" s="97" t="s">
        <v>168</v>
      </c>
      <c r="F97" s="97" t="s">
        <v>98</v>
      </c>
      <c r="G97" s="97" t="s">
        <v>112</v>
      </c>
      <c r="H97" s="97" t="s">
        <v>255</v>
      </c>
      <c r="I97" s="97" t="s">
        <v>53</v>
      </c>
      <c r="J97" s="97" t="s">
        <v>300</v>
      </c>
      <c r="K97" s="97" t="s">
        <v>55</v>
      </c>
      <c r="L97" s="97">
        <v>1</v>
      </c>
      <c r="M97" s="504"/>
      <c r="N97" s="505"/>
      <c r="O97" s="505"/>
      <c r="P97" s="505"/>
      <c r="Q97" s="505"/>
      <c r="R97" s="506"/>
      <c r="S97" s="504"/>
      <c r="T97" s="505"/>
      <c r="U97" s="505"/>
      <c r="V97" s="505"/>
      <c r="W97" s="505"/>
      <c r="X97" s="506"/>
      <c r="Y97" s="257"/>
      <c r="Z97" s="257"/>
      <c r="AA97" s="257"/>
      <c r="AB97" s="257"/>
      <c r="AC97" s="257"/>
      <c r="AD97" s="257"/>
      <c r="AE97" s="257"/>
      <c r="AF97" s="257"/>
      <c r="AG97" s="257" t="s">
        <v>263</v>
      </c>
      <c r="AH97" s="309"/>
      <c r="AI97" s="105"/>
      <c r="AJ97" s="301"/>
      <c r="AK97" s="308"/>
      <c r="AL97" s="28"/>
    </row>
    <row r="98" spans="1:38" s="112" customFormat="1" ht="131.25" customHeight="1" x14ac:dyDescent="0.25">
      <c r="A98" s="239" t="s">
        <v>153</v>
      </c>
      <c r="B98" s="240" t="s">
        <v>151</v>
      </c>
      <c r="C98" s="240" t="s">
        <v>264</v>
      </c>
      <c r="D98" s="240" t="s">
        <v>428</v>
      </c>
      <c r="E98" s="240" t="s">
        <v>94</v>
      </c>
      <c r="F98" s="240" t="s">
        <v>98</v>
      </c>
      <c r="G98" s="240" t="s">
        <v>112</v>
      </c>
      <c r="H98" s="240" t="s">
        <v>154</v>
      </c>
      <c r="I98" s="240" t="s">
        <v>53</v>
      </c>
      <c r="J98" s="240" t="s">
        <v>266</v>
      </c>
      <c r="K98" s="240" t="s">
        <v>267</v>
      </c>
      <c r="L98" s="240">
        <v>1</v>
      </c>
      <c r="M98" s="256">
        <v>87.3</v>
      </c>
      <c r="N98" s="256">
        <v>86.6</v>
      </c>
      <c r="O98" s="256">
        <v>98.7</v>
      </c>
      <c r="P98" s="256">
        <v>99.4</v>
      </c>
      <c r="Q98" s="256"/>
      <c r="R98" s="256"/>
      <c r="S98" s="256"/>
      <c r="T98" s="256"/>
      <c r="U98" s="256"/>
      <c r="V98" s="256"/>
      <c r="W98" s="256"/>
      <c r="X98" s="256"/>
      <c r="Y98" s="257">
        <f>AVERAGE(M98:P98)</f>
        <v>93</v>
      </c>
      <c r="Z98" s="257" t="s">
        <v>336</v>
      </c>
      <c r="AA98" s="257"/>
      <c r="AB98" s="257"/>
      <c r="AC98" s="257"/>
      <c r="AD98" s="257"/>
      <c r="AE98" s="257">
        <f t="shared" ref="AE98:AE103" si="1">AVERAGE(Y98,AA98,AC98)</f>
        <v>93</v>
      </c>
      <c r="AF98" s="257" t="s">
        <v>336</v>
      </c>
      <c r="AG98" s="257" t="s">
        <v>268</v>
      </c>
      <c r="AH98" s="304" t="s">
        <v>551</v>
      </c>
      <c r="AI98" s="245"/>
      <c r="AJ98" s="304"/>
      <c r="AK98" s="304"/>
      <c r="AL98" s="111"/>
    </row>
    <row r="99" spans="1:38" s="112" customFormat="1" ht="231" customHeight="1" x14ac:dyDescent="0.25">
      <c r="A99" s="239" t="s">
        <v>153</v>
      </c>
      <c r="B99" s="240" t="s">
        <v>151</v>
      </c>
      <c r="C99" s="240" t="s">
        <v>270</v>
      </c>
      <c r="D99" s="240" t="s">
        <v>429</v>
      </c>
      <c r="E99" s="240" t="s">
        <v>94</v>
      </c>
      <c r="F99" s="240" t="s">
        <v>98</v>
      </c>
      <c r="G99" s="240" t="s">
        <v>112</v>
      </c>
      <c r="H99" s="240" t="s">
        <v>154</v>
      </c>
      <c r="I99" s="240" t="s">
        <v>53</v>
      </c>
      <c r="J99" s="240" t="s">
        <v>266</v>
      </c>
      <c r="K99" s="240" t="s">
        <v>267</v>
      </c>
      <c r="L99" s="240">
        <v>1</v>
      </c>
      <c r="M99" s="256">
        <v>54.5</v>
      </c>
      <c r="N99" s="256">
        <v>77.099999999999994</v>
      </c>
      <c r="O99" s="256">
        <v>80.5</v>
      </c>
      <c r="P99" s="256">
        <v>87.5</v>
      </c>
      <c r="Q99" s="256"/>
      <c r="R99" s="256"/>
      <c r="S99" s="256"/>
      <c r="T99" s="256"/>
      <c r="U99" s="256"/>
      <c r="V99" s="256"/>
      <c r="W99" s="256"/>
      <c r="X99" s="256"/>
      <c r="Y99" s="256">
        <f>AVERAGE(M99:P99)</f>
        <v>74.900000000000006</v>
      </c>
      <c r="Z99" s="257" t="s">
        <v>323</v>
      </c>
      <c r="AA99" s="256"/>
      <c r="AB99" s="257"/>
      <c r="AC99" s="256"/>
      <c r="AD99" s="257"/>
      <c r="AE99" s="256">
        <f t="shared" si="1"/>
        <v>74.900000000000006</v>
      </c>
      <c r="AF99" s="257" t="s">
        <v>323</v>
      </c>
      <c r="AG99" s="257" t="s">
        <v>268</v>
      </c>
      <c r="AH99" s="304" t="s">
        <v>552</v>
      </c>
      <c r="AI99" s="245"/>
      <c r="AJ99" s="304"/>
      <c r="AK99" s="304"/>
      <c r="AL99" s="111"/>
    </row>
    <row r="100" spans="1:38" s="112" customFormat="1" ht="191.25" customHeight="1" x14ac:dyDescent="0.25">
      <c r="A100" s="239" t="s">
        <v>156</v>
      </c>
      <c r="B100" s="240" t="s">
        <v>151</v>
      </c>
      <c r="C100" s="240" t="s">
        <v>411</v>
      </c>
      <c r="D100" s="240" t="s">
        <v>438</v>
      </c>
      <c r="E100" s="240" t="s">
        <v>94</v>
      </c>
      <c r="F100" s="240" t="s">
        <v>98</v>
      </c>
      <c r="G100" s="240" t="s">
        <v>148</v>
      </c>
      <c r="H100" s="240" t="s">
        <v>149</v>
      </c>
      <c r="I100" s="240" t="s">
        <v>53</v>
      </c>
      <c r="J100" s="240" t="s">
        <v>54</v>
      </c>
      <c r="K100" s="240" t="s">
        <v>106</v>
      </c>
      <c r="L100" s="240">
        <v>1</v>
      </c>
      <c r="M100" s="528">
        <v>68.400000000000006</v>
      </c>
      <c r="N100" s="528"/>
      <c r="O100" s="528"/>
      <c r="P100" s="529"/>
      <c r="Q100" s="529"/>
      <c r="R100" s="529"/>
      <c r="S100" s="529"/>
      <c r="T100" s="529"/>
      <c r="U100" s="529"/>
      <c r="V100" s="529"/>
      <c r="W100" s="529"/>
      <c r="X100" s="529"/>
      <c r="Y100" s="256">
        <f>+M100</f>
        <v>68.400000000000006</v>
      </c>
      <c r="Z100" s="257" t="s">
        <v>323</v>
      </c>
      <c r="AA100" s="256"/>
      <c r="AB100" s="257"/>
      <c r="AC100" s="257"/>
      <c r="AD100" s="257"/>
      <c r="AE100" s="256">
        <f t="shared" si="1"/>
        <v>68.400000000000006</v>
      </c>
      <c r="AF100" s="257" t="s">
        <v>323</v>
      </c>
      <c r="AG100" s="257" t="s">
        <v>293</v>
      </c>
      <c r="AH100" s="245" t="s">
        <v>553</v>
      </c>
      <c r="AI100" s="310"/>
      <c r="AJ100" s="245"/>
      <c r="AK100" s="245"/>
      <c r="AL100" s="111"/>
    </row>
    <row r="101" spans="1:38" s="112" customFormat="1" ht="138" customHeight="1" x14ac:dyDescent="0.25">
      <c r="A101" s="239" t="s">
        <v>156</v>
      </c>
      <c r="B101" s="240" t="s">
        <v>151</v>
      </c>
      <c r="C101" s="240" t="s">
        <v>295</v>
      </c>
      <c r="D101" s="240" t="s">
        <v>437</v>
      </c>
      <c r="E101" s="240" t="s">
        <v>94</v>
      </c>
      <c r="F101" s="240" t="s">
        <v>98</v>
      </c>
      <c r="G101" s="240" t="s">
        <v>148</v>
      </c>
      <c r="H101" s="240" t="s">
        <v>149</v>
      </c>
      <c r="I101" s="240" t="s">
        <v>53</v>
      </c>
      <c r="J101" s="240" t="s">
        <v>99</v>
      </c>
      <c r="K101" s="240" t="s">
        <v>106</v>
      </c>
      <c r="L101" s="240">
        <v>1</v>
      </c>
      <c r="M101" s="504">
        <v>100</v>
      </c>
      <c r="N101" s="505"/>
      <c r="O101" s="518"/>
      <c r="P101" s="519"/>
      <c r="Q101" s="520"/>
      <c r="R101" s="521"/>
      <c r="S101" s="522"/>
      <c r="T101" s="520"/>
      <c r="U101" s="521"/>
      <c r="V101" s="504"/>
      <c r="W101" s="505"/>
      <c r="X101" s="506"/>
      <c r="Y101" s="257">
        <f>+M101</f>
        <v>100</v>
      </c>
      <c r="Z101" s="257" t="s">
        <v>336</v>
      </c>
      <c r="AA101" s="257"/>
      <c r="AB101" s="257"/>
      <c r="AC101" s="257"/>
      <c r="AD101" s="257"/>
      <c r="AE101" s="257">
        <f t="shared" si="1"/>
        <v>100</v>
      </c>
      <c r="AF101" s="257" t="s">
        <v>336</v>
      </c>
      <c r="AG101" s="257" t="s">
        <v>293</v>
      </c>
      <c r="AH101" s="304" t="s">
        <v>541</v>
      </c>
      <c r="AI101" s="310"/>
      <c r="AJ101" s="304"/>
      <c r="AK101" s="245"/>
      <c r="AL101" s="111"/>
    </row>
    <row r="102" spans="1:38" s="112" customFormat="1" ht="360" x14ac:dyDescent="0.25">
      <c r="A102" s="239" t="s">
        <v>156</v>
      </c>
      <c r="B102" s="240" t="s">
        <v>151</v>
      </c>
      <c r="C102" s="240" t="s">
        <v>298</v>
      </c>
      <c r="D102" s="240" t="s">
        <v>436</v>
      </c>
      <c r="E102" s="240" t="s">
        <v>94</v>
      </c>
      <c r="F102" s="240" t="s">
        <v>98</v>
      </c>
      <c r="G102" s="240" t="s">
        <v>148</v>
      </c>
      <c r="H102" s="240" t="s">
        <v>149</v>
      </c>
      <c r="I102" s="240" t="s">
        <v>53</v>
      </c>
      <c r="J102" s="240" t="s">
        <v>300</v>
      </c>
      <c r="K102" s="240" t="s">
        <v>267</v>
      </c>
      <c r="L102" s="240">
        <v>1</v>
      </c>
      <c r="M102" s="256" t="s">
        <v>341</v>
      </c>
      <c r="N102" s="256">
        <v>100</v>
      </c>
      <c r="O102" s="256">
        <v>57.1</v>
      </c>
      <c r="P102" s="256">
        <v>60</v>
      </c>
      <c r="Q102" s="244"/>
      <c r="R102" s="244"/>
      <c r="S102" s="244"/>
      <c r="T102" s="244"/>
      <c r="U102" s="256"/>
      <c r="V102" s="256"/>
      <c r="W102" s="256"/>
      <c r="X102" s="256"/>
      <c r="Y102" s="256">
        <f>AVERAGE(M102:P102)</f>
        <v>72.36666666666666</v>
      </c>
      <c r="Z102" s="257" t="s">
        <v>323</v>
      </c>
      <c r="AA102" s="257"/>
      <c r="AB102" s="257"/>
      <c r="AC102" s="257"/>
      <c r="AD102" s="257"/>
      <c r="AE102" s="256">
        <f t="shared" si="1"/>
        <v>72.36666666666666</v>
      </c>
      <c r="AF102" s="257" t="s">
        <v>323</v>
      </c>
      <c r="AG102" s="257" t="s">
        <v>301</v>
      </c>
      <c r="AH102" s="245" t="s">
        <v>554</v>
      </c>
      <c r="AI102" s="310"/>
      <c r="AJ102" s="245"/>
      <c r="AK102" s="245"/>
      <c r="AL102" s="111"/>
    </row>
    <row r="103" spans="1:38" s="112" customFormat="1" ht="180" x14ac:dyDescent="0.25">
      <c r="A103" s="239" t="s">
        <v>156</v>
      </c>
      <c r="B103" s="240" t="s">
        <v>151</v>
      </c>
      <c r="C103" s="240" t="s">
        <v>306</v>
      </c>
      <c r="D103" s="240" t="s">
        <v>435</v>
      </c>
      <c r="E103" s="240" t="s">
        <v>94</v>
      </c>
      <c r="F103" s="240" t="s">
        <v>98</v>
      </c>
      <c r="G103" s="240" t="s">
        <v>148</v>
      </c>
      <c r="H103" s="240" t="s">
        <v>149</v>
      </c>
      <c r="I103" s="240" t="s">
        <v>53</v>
      </c>
      <c r="J103" s="240" t="s">
        <v>99</v>
      </c>
      <c r="K103" s="240" t="s">
        <v>267</v>
      </c>
      <c r="L103" s="240">
        <v>1</v>
      </c>
      <c r="M103" s="256">
        <v>3.5</v>
      </c>
      <c r="N103" s="256">
        <v>4.4000000000000004</v>
      </c>
      <c r="O103" s="256">
        <v>4.9000000000000004</v>
      </c>
      <c r="P103" s="256">
        <v>5.6</v>
      </c>
      <c r="Q103" s="244"/>
      <c r="R103" s="244"/>
      <c r="S103" s="244"/>
      <c r="T103" s="244"/>
      <c r="U103" s="256"/>
      <c r="V103" s="256"/>
      <c r="W103" s="256"/>
      <c r="X103" s="256"/>
      <c r="Y103" s="256">
        <f>AVERAGE(M103:P103)</f>
        <v>4.5999999999999996</v>
      </c>
      <c r="Z103" s="257" t="s">
        <v>323</v>
      </c>
      <c r="AA103" s="256"/>
      <c r="AB103" s="257"/>
      <c r="AC103" s="256"/>
      <c r="AD103" s="257"/>
      <c r="AE103" s="256">
        <f t="shared" si="1"/>
        <v>4.5999999999999996</v>
      </c>
      <c r="AF103" s="257" t="s">
        <v>323</v>
      </c>
      <c r="AG103" s="257" t="s">
        <v>308</v>
      </c>
      <c r="AH103" s="245" t="s">
        <v>555</v>
      </c>
      <c r="AI103" s="310"/>
      <c r="AJ103" s="245"/>
      <c r="AK103" s="245"/>
      <c r="AL103" s="111"/>
    </row>
    <row r="104" spans="1:38" s="27" customFormat="1" ht="228.75" hidden="1" customHeight="1" x14ac:dyDescent="0.25">
      <c r="A104" s="123" t="s">
        <v>156</v>
      </c>
      <c r="B104" s="124" t="s">
        <v>151</v>
      </c>
      <c r="C104" s="124" t="s">
        <v>288</v>
      </c>
      <c r="D104" s="227" t="s">
        <v>476</v>
      </c>
      <c r="E104" s="124" t="s">
        <v>94</v>
      </c>
      <c r="F104" s="124" t="s">
        <v>98</v>
      </c>
      <c r="G104" s="124" t="s">
        <v>148</v>
      </c>
      <c r="H104" s="124" t="s">
        <v>149</v>
      </c>
      <c r="I104" s="124" t="s">
        <v>53</v>
      </c>
      <c r="J104" s="124" t="s">
        <v>54</v>
      </c>
      <c r="K104" s="124" t="s">
        <v>55</v>
      </c>
      <c r="L104" s="124">
        <v>1</v>
      </c>
      <c r="M104" s="523"/>
      <c r="N104" s="524"/>
      <c r="O104" s="524"/>
      <c r="P104" s="524"/>
      <c r="Q104" s="524"/>
      <c r="R104" s="525"/>
      <c r="S104" s="523"/>
      <c r="T104" s="524"/>
      <c r="U104" s="524"/>
      <c r="V104" s="524"/>
      <c r="W104" s="524"/>
      <c r="X104" s="525"/>
      <c r="Y104" s="226"/>
      <c r="Z104" s="225"/>
      <c r="AA104" s="225"/>
      <c r="AB104" s="225"/>
      <c r="AC104" s="225"/>
      <c r="AD104" s="225"/>
      <c r="AE104" s="225"/>
      <c r="AF104" s="225"/>
      <c r="AG104" s="224" t="s">
        <v>290</v>
      </c>
      <c r="AH104" s="300"/>
      <c r="AI104" s="299"/>
      <c r="AJ104" s="300"/>
      <c r="AK104" s="300"/>
      <c r="AL104" s="28"/>
    </row>
    <row r="105" spans="1:38" s="27" customFormat="1" ht="117.75" hidden="1" customHeight="1" x14ac:dyDescent="0.25">
      <c r="A105" s="96" t="s">
        <v>156</v>
      </c>
      <c r="B105" s="97" t="s">
        <v>151</v>
      </c>
      <c r="C105" s="119" t="s">
        <v>421</v>
      </c>
      <c r="D105" s="39" t="s">
        <v>477</v>
      </c>
      <c r="E105" s="97" t="s">
        <v>94</v>
      </c>
      <c r="F105" s="97" t="s">
        <v>98</v>
      </c>
      <c r="G105" s="97" t="s">
        <v>148</v>
      </c>
      <c r="H105" s="97" t="s">
        <v>149</v>
      </c>
      <c r="I105" s="97" t="s">
        <v>53</v>
      </c>
      <c r="J105" s="97" t="s">
        <v>99</v>
      </c>
      <c r="K105" s="97" t="s">
        <v>55</v>
      </c>
      <c r="L105" s="97">
        <v>2</v>
      </c>
      <c r="M105" s="501"/>
      <c r="N105" s="502"/>
      <c r="O105" s="502"/>
      <c r="P105" s="502"/>
      <c r="Q105" s="502"/>
      <c r="R105" s="507"/>
      <c r="S105" s="508"/>
      <c r="T105" s="502"/>
      <c r="U105" s="502"/>
      <c r="V105" s="502"/>
      <c r="W105" s="502"/>
      <c r="X105" s="503"/>
      <c r="Y105" s="256"/>
      <c r="Z105" s="257"/>
      <c r="AA105" s="256"/>
      <c r="AB105" s="257"/>
      <c r="AC105" s="256"/>
      <c r="AD105" s="257"/>
      <c r="AE105" s="256"/>
      <c r="AF105" s="257"/>
      <c r="AG105" s="54" t="s">
        <v>448</v>
      </c>
      <c r="AH105" s="105"/>
      <c r="AI105" s="46"/>
      <c r="AJ105" s="105"/>
      <c r="AK105" s="105"/>
      <c r="AL105" s="28"/>
    </row>
    <row r="106" spans="1:38" s="27" customFormat="1" ht="114.75" hidden="1" customHeight="1" x14ac:dyDescent="0.25">
      <c r="A106" s="96" t="s">
        <v>156</v>
      </c>
      <c r="B106" s="97" t="s">
        <v>151</v>
      </c>
      <c r="C106" s="119" t="s">
        <v>449</v>
      </c>
      <c r="D106" s="39" t="s">
        <v>478</v>
      </c>
      <c r="E106" s="97" t="s">
        <v>94</v>
      </c>
      <c r="F106" s="97" t="s">
        <v>98</v>
      </c>
      <c r="G106" s="97" t="s">
        <v>148</v>
      </c>
      <c r="H106" s="97" t="s">
        <v>149</v>
      </c>
      <c r="I106" s="97" t="s">
        <v>53</v>
      </c>
      <c r="J106" s="97" t="s">
        <v>99</v>
      </c>
      <c r="K106" s="97" t="s">
        <v>64</v>
      </c>
      <c r="L106" s="97">
        <v>1</v>
      </c>
      <c r="M106" s="509"/>
      <c r="N106" s="510"/>
      <c r="O106" s="510"/>
      <c r="P106" s="510"/>
      <c r="Q106" s="510"/>
      <c r="R106" s="510"/>
      <c r="S106" s="510"/>
      <c r="T106" s="510"/>
      <c r="U106" s="510"/>
      <c r="V106" s="510"/>
      <c r="W106" s="510"/>
      <c r="X106" s="511"/>
      <c r="Y106" s="256"/>
      <c r="Z106" s="257"/>
      <c r="AA106" s="257"/>
      <c r="AB106" s="257"/>
      <c r="AC106" s="100"/>
      <c r="AD106" s="257"/>
      <c r="AE106" s="100"/>
      <c r="AF106" s="257"/>
      <c r="AG106" s="54" t="s">
        <v>422</v>
      </c>
      <c r="AH106" s="105"/>
      <c r="AI106" s="46"/>
      <c r="AJ106" s="105"/>
      <c r="AK106" s="105"/>
      <c r="AL106" s="28"/>
    </row>
    <row r="107" spans="1:38" s="27" customFormat="1" ht="90" hidden="1" x14ac:dyDescent="0.25">
      <c r="A107" s="96" t="s">
        <v>156</v>
      </c>
      <c r="B107" s="97" t="s">
        <v>151</v>
      </c>
      <c r="C107" s="119" t="s">
        <v>310</v>
      </c>
      <c r="D107" s="39" t="s">
        <v>479</v>
      </c>
      <c r="E107" s="97" t="s">
        <v>94</v>
      </c>
      <c r="F107" s="97" t="s">
        <v>98</v>
      </c>
      <c r="G107" s="97" t="s">
        <v>148</v>
      </c>
      <c r="H107" s="97" t="s">
        <v>149</v>
      </c>
      <c r="I107" s="97" t="s">
        <v>53</v>
      </c>
      <c r="J107" s="97" t="s">
        <v>54</v>
      </c>
      <c r="K107" s="97" t="s">
        <v>55</v>
      </c>
      <c r="L107" s="97">
        <v>1</v>
      </c>
      <c r="M107" s="512"/>
      <c r="N107" s="513"/>
      <c r="O107" s="513"/>
      <c r="P107" s="513"/>
      <c r="Q107" s="513"/>
      <c r="R107" s="514"/>
      <c r="S107" s="515"/>
      <c r="T107" s="516"/>
      <c r="U107" s="516"/>
      <c r="V107" s="516"/>
      <c r="W107" s="516"/>
      <c r="X107" s="517"/>
      <c r="Y107" s="256"/>
      <c r="Z107" s="257"/>
      <c r="AA107" s="256"/>
      <c r="AB107" s="257"/>
      <c r="AC107" s="256"/>
      <c r="AD107" s="257"/>
      <c r="AE107" s="256"/>
      <c r="AF107" s="257"/>
      <c r="AG107" s="54" t="s">
        <v>312</v>
      </c>
      <c r="AH107" s="105"/>
      <c r="AI107" s="105"/>
      <c r="AJ107" s="105"/>
      <c r="AK107" s="105"/>
      <c r="AL107" s="28"/>
    </row>
    <row r="108" spans="1:38" s="112" customFormat="1" ht="233.25" customHeight="1" x14ac:dyDescent="0.25">
      <c r="A108" s="239" t="s">
        <v>155</v>
      </c>
      <c r="B108" s="240" t="s">
        <v>151</v>
      </c>
      <c r="C108" s="240" t="s">
        <v>313</v>
      </c>
      <c r="D108" s="240" t="s">
        <v>434</v>
      </c>
      <c r="E108" s="240" t="s">
        <v>94</v>
      </c>
      <c r="F108" s="240" t="s">
        <v>98</v>
      </c>
      <c r="G108" s="240" t="s">
        <v>112</v>
      </c>
      <c r="H108" s="240" t="s">
        <v>154</v>
      </c>
      <c r="I108" s="240" t="s">
        <v>53</v>
      </c>
      <c r="J108" s="240" t="s">
        <v>300</v>
      </c>
      <c r="K108" s="240" t="s">
        <v>106</v>
      </c>
      <c r="L108" s="240">
        <v>1</v>
      </c>
      <c r="M108" s="504">
        <v>33</v>
      </c>
      <c r="N108" s="505"/>
      <c r="O108" s="506"/>
      <c r="P108" s="504"/>
      <c r="Q108" s="505"/>
      <c r="R108" s="506"/>
      <c r="S108" s="504"/>
      <c r="T108" s="505"/>
      <c r="U108" s="506"/>
      <c r="V108" s="504"/>
      <c r="W108" s="505"/>
      <c r="X108" s="506"/>
      <c r="Y108" s="257">
        <f>M108</f>
        <v>33</v>
      </c>
      <c r="Z108" s="257" t="s">
        <v>336</v>
      </c>
      <c r="AA108" s="257"/>
      <c r="AB108" s="257"/>
      <c r="AC108" s="257"/>
      <c r="AD108" s="257"/>
      <c r="AE108" s="257">
        <f>Y108</f>
        <v>33</v>
      </c>
      <c r="AF108" s="257" t="str">
        <f>Z108</f>
        <v>Sobresaliente</v>
      </c>
      <c r="AG108" s="253" t="s">
        <v>315</v>
      </c>
      <c r="AH108" s="245" t="s">
        <v>514</v>
      </c>
      <c r="AI108" s="245"/>
      <c r="AJ108" s="245"/>
      <c r="AK108" s="245"/>
      <c r="AL108" s="111"/>
    </row>
    <row r="109" spans="1:38" s="112" customFormat="1" ht="216.75" customHeight="1" x14ac:dyDescent="0.25">
      <c r="A109" s="239" t="s">
        <v>155</v>
      </c>
      <c r="B109" s="240" t="s">
        <v>151</v>
      </c>
      <c r="C109" s="240" t="s">
        <v>317</v>
      </c>
      <c r="D109" s="240" t="s">
        <v>480</v>
      </c>
      <c r="E109" s="240" t="s">
        <v>94</v>
      </c>
      <c r="F109" s="240" t="s">
        <v>98</v>
      </c>
      <c r="G109" s="240" t="s">
        <v>112</v>
      </c>
      <c r="H109" s="240" t="s">
        <v>154</v>
      </c>
      <c r="I109" s="240" t="s">
        <v>53</v>
      </c>
      <c r="J109" s="240" t="s">
        <v>54</v>
      </c>
      <c r="K109" s="240" t="s">
        <v>106</v>
      </c>
      <c r="L109" s="240">
        <v>1</v>
      </c>
      <c r="M109" s="504">
        <v>81</v>
      </c>
      <c r="N109" s="505"/>
      <c r="O109" s="506"/>
      <c r="P109" s="504"/>
      <c r="Q109" s="505"/>
      <c r="R109" s="506"/>
      <c r="S109" s="504"/>
      <c r="T109" s="505"/>
      <c r="U109" s="506"/>
      <c r="V109" s="504"/>
      <c r="W109" s="505"/>
      <c r="X109" s="506"/>
      <c r="Y109" s="257">
        <f>+M109</f>
        <v>81</v>
      </c>
      <c r="Z109" s="257" t="s">
        <v>336</v>
      </c>
      <c r="AA109" s="257"/>
      <c r="AB109" s="257"/>
      <c r="AC109" s="257"/>
      <c r="AD109" s="257"/>
      <c r="AE109" s="257">
        <f>+Y109</f>
        <v>81</v>
      </c>
      <c r="AF109" s="257" t="str">
        <f>Z109</f>
        <v>Sobresaliente</v>
      </c>
      <c r="AG109" s="257" t="s">
        <v>319</v>
      </c>
      <c r="AH109" s="245" t="s">
        <v>513</v>
      </c>
      <c r="AI109" s="245"/>
      <c r="AJ109" s="245"/>
      <c r="AK109" s="245"/>
      <c r="AL109" s="111"/>
    </row>
    <row r="110" spans="1:38" s="27" customFormat="1" ht="90" hidden="1" customHeight="1" x14ac:dyDescent="0.25">
      <c r="A110" s="123" t="s">
        <v>155</v>
      </c>
      <c r="B110" s="124" t="s">
        <v>151</v>
      </c>
      <c r="C110" s="124" t="s">
        <v>412</v>
      </c>
      <c r="D110" s="104" t="s">
        <v>496</v>
      </c>
      <c r="E110" s="109" t="s">
        <v>94</v>
      </c>
      <c r="F110" s="109" t="s">
        <v>98</v>
      </c>
      <c r="G110" s="109" t="s">
        <v>112</v>
      </c>
      <c r="H110" s="109" t="s">
        <v>154</v>
      </c>
      <c r="I110" s="109" t="s">
        <v>53</v>
      </c>
      <c r="J110" s="109" t="s">
        <v>54</v>
      </c>
      <c r="K110" s="109" t="s">
        <v>55</v>
      </c>
      <c r="L110" s="109">
        <v>1</v>
      </c>
      <c r="M110" s="504"/>
      <c r="N110" s="505"/>
      <c r="O110" s="505"/>
      <c r="P110" s="505"/>
      <c r="Q110" s="505"/>
      <c r="R110" s="506"/>
      <c r="S110" s="504"/>
      <c r="T110" s="505"/>
      <c r="U110" s="505"/>
      <c r="V110" s="505"/>
      <c r="W110" s="505"/>
      <c r="X110" s="506"/>
      <c r="Y110" s="257"/>
      <c r="Z110" s="257"/>
      <c r="AA110" s="257"/>
      <c r="AB110" s="257"/>
      <c r="AC110" s="257"/>
      <c r="AD110" s="257"/>
      <c r="AE110" s="257"/>
      <c r="AF110" s="257"/>
      <c r="AG110" s="257" t="s">
        <v>319</v>
      </c>
      <c r="AH110" s="105"/>
      <c r="AI110" s="105"/>
      <c r="AJ110" s="105"/>
      <c r="AK110" s="105"/>
      <c r="AL110" s="28"/>
    </row>
    <row r="111" spans="1:38" s="112" customFormat="1" ht="156.75" customHeight="1" x14ac:dyDescent="0.25">
      <c r="A111" s="239" t="s">
        <v>158</v>
      </c>
      <c r="B111" s="240" t="s">
        <v>151</v>
      </c>
      <c r="C111" s="240" t="s">
        <v>321</v>
      </c>
      <c r="D111" s="246" t="s">
        <v>481</v>
      </c>
      <c r="E111" s="240" t="s">
        <v>94</v>
      </c>
      <c r="F111" s="240" t="s">
        <v>98</v>
      </c>
      <c r="G111" s="240" t="s">
        <v>112</v>
      </c>
      <c r="H111" s="240" t="s">
        <v>157</v>
      </c>
      <c r="I111" s="240" t="s">
        <v>53</v>
      </c>
      <c r="J111" s="240" t="s">
        <v>266</v>
      </c>
      <c r="K111" s="240" t="s">
        <v>267</v>
      </c>
      <c r="L111" s="240">
        <v>2</v>
      </c>
      <c r="M111" s="257">
        <v>2</v>
      </c>
      <c r="N111" s="257">
        <v>-16</v>
      </c>
      <c r="O111" s="257">
        <v>-1</v>
      </c>
      <c r="P111" s="257">
        <v>12</v>
      </c>
      <c r="Q111" s="257"/>
      <c r="R111" s="257"/>
      <c r="S111" s="257"/>
      <c r="T111" s="257"/>
      <c r="U111" s="257"/>
      <c r="V111" s="257"/>
      <c r="W111" s="257"/>
      <c r="X111" s="257"/>
      <c r="Y111" s="257">
        <f>AVERAGE(M111:P111)</f>
        <v>-0.75</v>
      </c>
      <c r="Z111" s="257" t="s">
        <v>336</v>
      </c>
      <c r="AA111" s="257"/>
      <c r="AB111" s="257"/>
      <c r="AC111" s="257"/>
      <c r="AD111" s="257"/>
      <c r="AE111" s="257">
        <f>Y111</f>
        <v>-0.75</v>
      </c>
      <c r="AF111" s="257" t="str">
        <f>Z111</f>
        <v>Sobresaliente</v>
      </c>
      <c r="AG111" s="257" t="s">
        <v>413</v>
      </c>
      <c r="AH111" s="245" t="s">
        <v>536</v>
      </c>
      <c r="AI111" s="245"/>
      <c r="AJ111" s="245"/>
      <c r="AK111" s="245"/>
      <c r="AL111" s="111"/>
    </row>
    <row r="112" spans="1:38" s="112" customFormat="1" ht="196.5" customHeight="1" x14ac:dyDescent="0.25">
      <c r="A112" s="239" t="s">
        <v>158</v>
      </c>
      <c r="B112" s="240" t="s">
        <v>151</v>
      </c>
      <c r="C112" s="240" t="s">
        <v>326</v>
      </c>
      <c r="D112" s="246" t="s">
        <v>482</v>
      </c>
      <c r="E112" s="240" t="s">
        <v>94</v>
      </c>
      <c r="F112" s="240" t="s">
        <v>98</v>
      </c>
      <c r="G112" s="240" t="s">
        <v>112</v>
      </c>
      <c r="H112" s="240" t="s">
        <v>157</v>
      </c>
      <c r="I112" s="240" t="s">
        <v>53</v>
      </c>
      <c r="J112" s="240" t="s">
        <v>266</v>
      </c>
      <c r="K112" s="240" t="s">
        <v>267</v>
      </c>
      <c r="L112" s="240">
        <v>2</v>
      </c>
      <c r="M112" s="257">
        <v>725</v>
      </c>
      <c r="N112" s="257">
        <v>-33</v>
      </c>
      <c r="O112" s="257">
        <v>-68</v>
      </c>
      <c r="P112" s="257">
        <v>271</v>
      </c>
      <c r="Q112" s="257"/>
      <c r="R112" s="257"/>
      <c r="S112" s="257"/>
      <c r="T112" s="257"/>
      <c r="U112" s="257"/>
      <c r="V112" s="257"/>
      <c r="W112" s="257"/>
      <c r="X112" s="257"/>
      <c r="Y112" s="257">
        <f>AVERAGE(M112:P112)</f>
        <v>223.75</v>
      </c>
      <c r="Z112" s="257" t="s">
        <v>328</v>
      </c>
      <c r="AA112" s="257"/>
      <c r="AB112" s="257"/>
      <c r="AC112" s="257"/>
      <c r="AD112" s="257"/>
      <c r="AE112" s="257">
        <f>Y112</f>
        <v>223.75</v>
      </c>
      <c r="AF112" s="257" t="s">
        <v>328</v>
      </c>
      <c r="AG112" s="257" t="s">
        <v>414</v>
      </c>
      <c r="AH112" s="245" t="s">
        <v>535</v>
      </c>
      <c r="AI112" s="245"/>
      <c r="AJ112" s="245"/>
      <c r="AK112" s="245"/>
      <c r="AL112" s="111"/>
    </row>
    <row r="113" spans="1:38" s="112" customFormat="1" ht="127.5" customHeight="1" x14ac:dyDescent="0.25">
      <c r="A113" s="239" t="s">
        <v>158</v>
      </c>
      <c r="B113" s="240" t="s">
        <v>151</v>
      </c>
      <c r="C113" s="240" t="s">
        <v>330</v>
      </c>
      <c r="D113" s="246" t="s">
        <v>483</v>
      </c>
      <c r="E113" s="240" t="s">
        <v>94</v>
      </c>
      <c r="F113" s="240" t="s">
        <v>98</v>
      </c>
      <c r="G113" s="240" t="s">
        <v>112</v>
      </c>
      <c r="H113" s="240" t="s">
        <v>157</v>
      </c>
      <c r="I113" s="240" t="s">
        <v>53</v>
      </c>
      <c r="J113" s="240" t="s">
        <v>266</v>
      </c>
      <c r="K113" s="240" t="s">
        <v>267</v>
      </c>
      <c r="L113" s="240">
        <v>2</v>
      </c>
      <c r="M113" s="257">
        <v>24</v>
      </c>
      <c r="N113" s="257" t="s">
        <v>341</v>
      </c>
      <c r="O113" s="257" t="s">
        <v>341</v>
      </c>
      <c r="P113" s="257">
        <v>1</v>
      </c>
      <c r="Q113" s="257"/>
      <c r="R113" s="257"/>
      <c r="S113" s="257"/>
      <c r="T113" s="257"/>
      <c r="U113" s="257"/>
      <c r="V113" s="257"/>
      <c r="W113" s="257"/>
      <c r="X113" s="257"/>
      <c r="Y113" s="256">
        <f>AVERAGE(M113:P113)/2</f>
        <v>6.25</v>
      </c>
      <c r="Z113" s="257" t="s">
        <v>336</v>
      </c>
      <c r="AA113" s="257"/>
      <c r="AB113" s="257"/>
      <c r="AC113" s="256"/>
      <c r="AD113" s="257"/>
      <c r="AE113" s="256">
        <f>Y113</f>
        <v>6.25</v>
      </c>
      <c r="AF113" s="257" t="str">
        <f>Z113</f>
        <v>Sobresaliente</v>
      </c>
      <c r="AG113" s="257" t="s">
        <v>415</v>
      </c>
      <c r="AH113" s="245" t="s">
        <v>533</v>
      </c>
      <c r="AI113" s="245"/>
      <c r="AJ113" s="245"/>
      <c r="AK113" s="245"/>
      <c r="AL113" s="111"/>
    </row>
    <row r="114" spans="1:38" s="112" customFormat="1" ht="126" customHeight="1" x14ac:dyDescent="0.25">
      <c r="A114" s="239" t="s">
        <v>158</v>
      </c>
      <c r="B114" s="240" t="s">
        <v>151</v>
      </c>
      <c r="C114" s="240" t="s">
        <v>334</v>
      </c>
      <c r="D114" s="240" t="s">
        <v>433</v>
      </c>
      <c r="E114" s="240" t="s">
        <v>94</v>
      </c>
      <c r="F114" s="240" t="s">
        <v>98</v>
      </c>
      <c r="G114" s="240" t="s">
        <v>112</v>
      </c>
      <c r="H114" s="240" t="s">
        <v>132</v>
      </c>
      <c r="I114" s="240" t="s">
        <v>53</v>
      </c>
      <c r="J114" s="240" t="s">
        <v>54</v>
      </c>
      <c r="K114" s="240" t="s">
        <v>267</v>
      </c>
      <c r="L114" s="240">
        <v>1</v>
      </c>
      <c r="M114" s="257">
        <v>100</v>
      </c>
      <c r="N114" s="257" t="s">
        <v>341</v>
      </c>
      <c r="O114" s="257" t="s">
        <v>341</v>
      </c>
      <c r="P114" s="257">
        <v>100</v>
      </c>
      <c r="Q114" s="257"/>
      <c r="R114" s="257"/>
      <c r="S114" s="257"/>
      <c r="T114" s="257"/>
      <c r="U114" s="257"/>
      <c r="V114" s="257"/>
      <c r="W114" s="257"/>
      <c r="X114" s="257"/>
      <c r="Y114" s="257">
        <f>AVERAGE(M114:P114)</f>
        <v>100</v>
      </c>
      <c r="Z114" s="257" t="s">
        <v>336</v>
      </c>
      <c r="AA114" s="257"/>
      <c r="AB114" s="257"/>
      <c r="AC114" s="257"/>
      <c r="AD114" s="257"/>
      <c r="AE114" s="257">
        <f>Y114</f>
        <v>100</v>
      </c>
      <c r="AF114" s="257" t="str">
        <f>Z114</f>
        <v>Sobresaliente</v>
      </c>
      <c r="AG114" s="257" t="s">
        <v>337</v>
      </c>
      <c r="AH114" s="245" t="s">
        <v>534</v>
      </c>
      <c r="AI114" s="245"/>
      <c r="AJ114" s="245"/>
      <c r="AK114" s="245"/>
      <c r="AL114" s="111"/>
    </row>
    <row r="115" spans="1:38" s="27" customFormat="1" ht="90" hidden="1" x14ac:dyDescent="0.25">
      <c r="A115" s="123" t="s">
        <v>158</v>
      </c>
      <c r="B115" s="124" t="s">
        <v>151</v>
      </c>
      <c r="C115" s="124" t="s">
        <v>416</v>
      </c>
      <c r="D115" s="97" t="s">
        <v>444</v>
      </c>
      <c r="E115" s="97" t="s">
        <v>94</v>
      </c>
      <c r="F115" s="97" t="s">
        <v>98</v>
      </c>
      <c r="G115" s="97" t="s">
        <v>112</v>
      </c>
      <c r="H115" s="97" t="s">
        <v>132</v>
      </c>
      <c r="I115" s="97" t="s">
        <v>53</v>
      </c>
      <c r="J115" s="97" t="s">
        <v>54</v>
      </c>
      <c r="K115" s="97" t="s">
        <v>55</v>
      </c>
      <c r="L115" s="97">
        <v>1</v>
      </c>
      <c r="M115" s="504"/>
      <c r="N115" s="505"/>
      <c r="O115" s="505"/>
      <c r="P115" s="505"/>
      <c r="Q115" s="505"/>
      <c r="R115" s="506"/>
      <c r="S115" s="504"/>
      <c r="T115" s="505"/>
      <c r="U115" s="505"/>
      <c r="V115" s="505"/>
      <c r="W115" s="505"/>
      <c r="X115" s="506"/>
      <c r="Y115" s="257"/>
      <c r="Z115" s="257"/>
      <c r="AA115" s="257"/>
      <c r="AB115" s="257"/>
      <c r="AC115" s="257"/>
      <c r="AD115" s="257"/>
      <c r="AE115" s="257"/>
      <c r="AF115" s="257"/>
      <c r="AG115" s="257" t="s">
        <v>337</v>
      </c>
      <c r="AH115" s="105"/>
      <c r="AI115" s="105"/>
      <c r="AJ115" s="105"/>
      <c r="AK115" s="105"/>
      <c r="AL115" s="28"/>
    </row>
    <row r="116" spans="1:38" s="112" customFormat="1" ht="108" customHeight="1" x14ac:dyDescent="0.25">
      <c r="A116" s="239" t="s">
        <v>159</v>
      </c>
      <c r="B116" s="240" t="s">
        <v>151</v>
      </c>
      <c r="C116" s="240" t="s">
        <v>339</v>
      </c>
      <c r="D116" s="240" t="s">
        <v>432</v>
      </c>
      <c r="E116" s="240" t="s">
        <v>94</v>
      </c>
      <c r="F116" s="240" t="s">
        <v>98</v>
      </c>
      <c r="G116" s="240" t="s">
        <v>137</v>
      </c>
      <c r="H116" s="240" t="s">
        <v>160</v>
      </c>
      <c r="I116" s="240" t="s">
        <v>53</v>
      </c>
      <c r="J116" s="240" t="s">
        <v>99</v>
      </c>
      <c r="K116" s="240" t="s">
        <v>106</v>
      </c>
      <c r="L116" s="240">
        <v>1</v>
      </c>
      <c r="M116" s="504" t="s">
        <v>341</v>
      </c>
      <c r="N116" s="505"/>
      <c r="O116" s="506"/>
      <c r="P116" s="504"/>
      <c r="Q116" s="505"/>
      <c r="R116" s="506"/>
      <c r="S116" s="248"/>
      <c r="T116" s="249"/>
      <c r="U116" s="250"/>
      <c r="V116" s="248"/>
      <c r="W116" s="249"/>
      <c r="X116" s="250"/>
      <c r="Y116" s="257" t="s">
        <v>341</v>
      </c>
      <c r="Z116" s="257" t="s">
        <v>341</v>
      </c>
      <c r="AA116" s="257"/>
      <c r="AB116" s="257"/>
      <c r="AC116" s="256"/>
      <c r="AD116" s="257"/>
      <c r="AE116" s="256" t="s">
        <v>341</v>
      </c>
      <c r="AF116" s="257" t="s">
        <v>341</v>
      </c>
      <c r="AG116" s="257" t="s">
        <v>342</v>
      </c>
      <c r="AH116" s="245" t="s">
        <v>532</v>
      </c>
      <c r="AI116" s="245"/>
      <c r="AJ116" s="245"/>
      <c r="AK116" s="245"/>
      <c r="AL116" s="111"/>
    </row>
    <row r="117" spans="1:38" s="112" customFormat="1" ht="106.5" customHeight="1" x14ac:dyDescent="0.25">
      <c r="A117" s="239" t="s">
        <v>159</v>
      </c>
      <c r="B117" s="240" t="s">
        <v>151</v>
      </c>
      <c r="C117" s="240" t="s">
        <v>344</v>
      </c>
      <c r="D117" s="240" t="s">
        <v>431</v>
      </c>
      <c r="E117" s="240" t="s">
        <v>94</v>
      </c>
      <c r="F117" s="240" t="s">
        <v>98</v>
      </c>
      <c r="G117" s="240" t="s">
        <v>112</v>
      </c>
      <c r="H117" s="240" t="s">
        <v>346</v>
      </c>
      <c r="I117" s="240" t="s">
        <v>53</v>
      </c>
      <c r="J117" s="240" t="s">
        <v>300</v>
      </c>
      <c r="K117" s="240" t="s">
        <v>106</v>
      </c>
      <c r="L117" s="240">
        <v>1</v>
      </c>
      <c r="M117" s="504">
        <v>97</v>
      </c>
      <c r="N117" s="505"/>
      <c r="O117" s="506"/>
      <c r="P117" s="504"/>
      <c r="Q117" s="505"/>
      <c r="R117" s="506"/>
      <c r="S117" s="248"/>
      <c r="T117" s="249"/>
      <c r="U117" s="250"/>
      <c r="V117" s="248"/>
      <c r="W117" s="249"/>
      <c r="X117" s="250"/>
      <c r="Y117" s="257">
        <f>M117</f>
        <v>97</v>
      </c>
      <c r="Z117" s="257" t="s">
        <v>336</v>
      </c>
      <c r="AA117" s="256"/>
      <c r="AB117" s="257"/>
      <c r="AC117" s="256"/>
      <c r="AD117" s="257"/>
      <c r="AE117" s="257">
        <f>+Y117</f>
        <v>97</v>
      </c>
      <c r="AF117" s="257" t="s">
        <v>336</v>
      </c>
      <c r="AG117" s="257" t="s">
        <v>347</v>
      </c>
      <c r="AH117" s="245" t="s">
        <v>537</v>
      </c>
      <c r="AI117" s="245"/>
      <c r="AJ117" s="245"/>
      <c r="AK117" s="245"/>
      <c r="AL117" s="111"/>
    </row>
    <row r="118" spans="1:38" s="27" customFormat="1" ht="123" hidden="1" customHeight="1" x14ac:dyDescent="0.25">
      <c r="A118" s="123" t="s">
        <v>159</v>
      </c>
      <c r="B118" s="124" t="s">
        <v>151</v>
      </c>
      <c r="C118" s="124" t="s">
        <v>417</v>
      </c>
      <c r="D118" s="104" t="s">
        <v>494</v>
      </c>
      <c r="E118" s="97" t="s">
        <v>94</v>
      </c>
      <c r="F118" s="97" t="s">
        <v>98</v>
      </c>
      <c r="G118" s="97" t="s">
        <v>137</v>
      </c>
      <c r="H118" s="97" t="s">
        <v>160</v>
      </c>
      <c r="I118" s="97" t="s">
        <v>418</v>
      </c>
      <c r="J118" s="97" t="s">
        <v>54</v>
      </c>
      <c r="K118" s="97" t="s">
        <v>64</v>
      </c>
      <c r="L118" s="97">
        <v>1</v>
      </c>
      <c r="M118" s="504"/>
      <c r="N118" s="505"/>
      <c r="O118" s="505"/>
      <c r="P118" s="505"/>
      <c r="Q118" s="505"/>
      <c r="R118" s="505"/>
      <c r="S118" s="505"/>
      <c r="T118" s="505"/>
      <c r="U118" s="505"/>
      <c r="V118" s="505"/>
      <c r="W118" s="505"/>
      <c r="X118" s="506"/>
      <c r="Y118" s="257"/>
      <c r="Z118" s="257"/>
      <c r="AA118" s="257"/>
      <c r="AB118" s="257"/>
      <c r="AC118" s="257"/>
      <c r="AD118" s="257"/>
      <c r="AE118" s="257"/>
      <c r="AF118" s="257"/>
      <c r="AG118" s="257" t="s">
        <v>450</v>
      </c>
      <c r="AH118" s="105"/>
      <c r="AI118" s="105"/>
      <c r="AJ118" s="105"/>
      <c r="AK118" s="105"/>
      <c r="AL118" s="28"/>
    </row>
    <row r="119" spans="1:38" s="112" customFormat="1" ht="123" customHeight="1" x14ac:dyDescent="0.25">
      <c r="A119" s="239" t="s">
        <v>159</v>
      </c>
      <c r="B119" s="240" t="s">
        <v>151</v>
      </c>
      <c r="C119" s="240" t="s">
        <v>445</v>
      </c>
      <c r="D119" s="240" t="s">
        <v>495</v>
      </c>
      <c r="E119" s="240" t="s">
        <v>94</v>
      </c>
      <c r="F119" s="240" t="s">
        <v>98</v>
      </c>
      <c r="G119" s="240" t="s">
        <v>112</v>
      </c>
      <c r="H119" s="240" t="s">
        <v>346</v>
      </c>
      <c r="I119" s="240" t="s">
        <v>53</v>
      </c>
      <c r="J119" s="240" t="s">
        <v>99</v>
      </c>
      <c r="K119" s="240" t="s">
        <v>106</v>
      </c>
      <c r="L119" s="240">
        <v>1</v>
      </c>
      <c r="M119" s="504">
        <v>85</v>
      </c>
      <c r="N119" s="505"/>
      <c r="O119" s="506"/>
      <c r="P119" s="504"/>
      <c r="Q119" s="505"/>
      <c r="R119" s="506"/>
      <c r="S119" s="504"/>
      <c r="T119" s="505"/>
      <c r="U119" s="506"/>
      <c r="V119" s="504"/>
      <c r="W119" s="505"/>
      <c r="X119" s="506"/>
      <c r="Y119" s="257">
        <f>M119</f>
        <v>85</v>
      </c>
      <c r="Z119" s="257" t="s">
        <v>336</v>
      </c>
      <c r="AA119" s="257"/>
      <c r="AB119" s="257"/>
      <c r="AC119" s="257"/>
      <c r="AD119" s="257"/>
      <c r="AE119" s="257">
        <f>Y119</f>
        <v>85</v>
      </c>
      <c r="AF119" s="257" t="s">
        <v>336</v>
      </c>
      <c r="AG119" s="257" t="s">
        <v>446</v>
      </c>
      <c r="AH119" s="245" t="s">
        <v>538</v>
      </c>
      <c r="AI119" s="245"/>
      <c r="AJ119" s="245"/>
      <c r="AK119" s="245"/>
      <c r="AL119" s="111"/>
    </row>
    <row r="120" spans="1:38" s="27" customFormat="1" ht="107.25" customHeight="1" x14ac:dyDescent="0.25">
      <c r="A120" s="96" t="s">
        <v>407</v>
      </c>
      <c r="B120" s="97" t="s">
        <v>164</v>
      </c>
      <c r="C120" s="119" t="s">
        <v>419</v>
      </c>
      <c r="D120" s="97" t="s">
        <v>484</v>
      </c>
      <c r="E120" s="97" t="s">
        <v>94</v>
      </c>
      <c r="F120" s="97" t="s">
        <v>98</v>
      </c>
      <c r="G120" s="97" t="s">
        <v>165</v>
      </c>
      <c r="H120" s="97" t="s">
        <v>165</v>
      </c>
      <c r="I120" s="97" t="s">
        <v>53</v>
      </c>
      <c r="J120" s="97" t="s">
        <v>54</v>
      </c>
      <c r="K120" s="97" t="s">
        <v>121</v>
      </c>
      <c r="L120" s="97">
        <v>1</v>
      </c>
      <c r="M120" s="504">
        <v>100</v>
      </c>
      <c r="N120" s="505"/>
      <c r="O120" s="505"/>
      <c r="P120" s="506"/>
      <c r="Q120" s="504"/>
      <c r="R120" s="505"/>
      <c r="S120" s="505"/>
      <c r="T120" s="506"/>
      <c r="U120" s="504"/>
      <c r="V120" s="505"/>
      <c r="W120" s="505"/>
      <c r="X120" s="506"/>
      <c r="Y120" s="257">
        <f>+M120</f>
        <v>100</v>
      </c>
      <c r="Z120" s="257" t="s">
        <v>336</v>
      </c>
      <c r="AA120" s="257"/>
      <c r="AB120" s="257"/>
      <c r="AC120" s="257"/>
      <c r="AD120" s="257"/>
      <c r="AE120" s="257">
        <f>Y120</f>
        <v>100</v>
      </c>
      <c r="AF120" s="257" t="s">
        <v>336</v>
      </c>
      <c r="AG120" s="257" t="s">
        <v>337</v>
      </c>
      <c r="AH120" s="105" t="s">
        <v>542</v>
      </c>
      <c r="AI120" s="105"/>
      <c r="AJ120" s="105"/>
      <c r="AK120" s="105"/>
      <c r="AL120" s="28"/>
    </row>
    <row r="121" spans="1:38" s="27" customFormat="1" ht="116.25" customHeight="1" x14ac:dyDescent="0.25">
      <c r="A121" s="96" t="s">
        <v>407</v>
      </c>
      <c r="B121" s="97" t="s">
        <v>164</v>
      </c>
      <c r="C121" s="119" t="s">
        <v>358</v>
      </c>
      <c r="D121" s="97" t="s">
        <v>430</v>
      </c>
      <c r="E121" s="97" t="s">
        <v>94</v>
      </c>
      <c r="F121" s="97" t="s">
        <v>98</v>
      </c>
      <c r="G121" s="97" t="s">
        <v>165</v>
      </c>
      <c r="H121" s="97" t="s">
        <v>165</v>
      </c>
      <c r="I121" s="97" t="s">
        <v>53</v>
      </c>
      <c r="J121" s="97" t="s">
        <v>300</v>
      </c>
      <c r="K121" s="97" t="s">
        <v>121</v>
      </c>
      <c r="L121" s="97">
        <v>1</v>
      </c>
      <c r="M121" s="504">
        <v>100</v>
      </c>
      <c r="N121" s="505"/>
      <c r="O121" s="505"/>
      <c r="P121" s="506"/>
      <c r="Q121" s="504"/>
      <c r="R121" s="505"/>
      <c r="S121" s="505"/>
      <c r="T121" s="506"/>
      <c r="U121" s="504"/>
      <c r="V121" s="505"/>
      <c r="W121" s="505"/>
      <c r="X121" s="506"/>
      <c r="Y121" s="257">
        <f>+M121</f>
        <v>100</v>
      </c>
      <c r="Z121" s="257" t="s">
        <v>336</v>
      </c>
      <c r="AA121" s="257"/>
      <c r="AB121" s="257"/>
      <c r="AC121" s="257"/>
      <c r="AD121" s="257"/>
      <c r="AE121" s="257">
        <f>+Y121</f>
        <v>100</v>
      </c>
      <c r="AF121" s="257" t="s">
        <v>336</v>
      </c>
      <c r="AG121" s="257" t="s">
        <v>361</v>
      </c>
      <c r="AH121" s="105" t="s">
        <v>543</v>
      </c>
      <c r="AI121" s="105"/>
      <c r="AJ121" s="105"/>
      <c r="AK121" s="105"/>
      <c r="AL121" s="28"/>
    </row>
    <row r="122" spans="1:38" s="27" customFormat="1" ht="195" hidden="1" customHeight="1" x14ac:dyDescent="0.2">
      <c r="A122" s="96" t="s">
        <v>407</v>
      </c>
      <c r="B122" s="97" t="s">
        <v>164</v>
      </c>
      <c r="C122" s="119" t="s">
        <v>423</v>
      </c>
      <c r="D122" s="104" t="s">
        <v>485</v>
      </c>
      <c r="E122" s="97" t="s">
        <v>94</v>
      </c>
      <c r="F122" s="97" t="s">
        <v>98</v>
      </c>
      <c r="G122" s="97" t="s">
        <v>165</v>
      </c>
      <c r="H122" s="97" t="s">
        <v>165</v>
      </c>
      <c r="I122" s="97" t="s">
        <v>53</v>
      </c>
      <c r="J122" s="97" t="s">
        <v>300</v>
      </c>
      <c r="K122" s="97" t="s">
        <v>64</v>
      </c>
      <c r="L122" s="97">
        <v>1</v>
      </c>
      <c r="M122" s="504"/>
      <c r="N122" s="505"/>
      <c r="O122" s="505"/>
      <c r="P122" s="505"/>
      <c r="Q122" s="505"/>
      <c r="R122" s="505"/>
      <c r="S122" s="505"/>
      <c r="T122" s="505"/>
      <c r="U122" s="505"/>
      <c r="V122" s="505"/>
      <c r="W122" s="505"/>
      <c r="X122" s="506"/>
      <c r="Y122" s="98"/>
      <c r="Z122" s="98"/>
      <c r="AA122" s="98"/>
      <c r="AB122" s="98"/>
      <c r="AC122" s="98"/>
      <c r="AD122" s="98"/>
      <c r="AE122" s="98">
        <f>+Y121</f>
        <v>100</v>
      </c>
      <c r="AF122" s="98" t="s">
        <v>336</v>
      </c>
      <c r="AG122" s="114" t="s">
        <v>361</v>
      </c>
      <c r="AH122" s="106"/>
      <c r="AI122" s="107"/>
      <c r="AJ122" s="99"/>
      <c r="AK122" s="99"/>
      <c r="AL122" s="28"/>
    </row>
    <row r="123" spans="1:38" s="27" customFormat="1" ht="116.25" hidden="1" customHeight="1" x14ac:dyDescent="0.2">
      <c r="A123" s="96" t="s">
        <v>407</v>
      </c>
      <c r="B123" s="97" t="s">
        <v>164</v>
      </c>
      <c r="C123" s="119" t="s">
        <v>424</v>
      </c>
      <c r="D123" s="97" t="s">
        <v>425</v>
      </c>
      <c r="E123" s="97" t="s">
        <v>94</v>
      </c>
      <c r="F123" s="97" t="s">
        <v>98</v>
      </c>
      <c r="G123" s="97" t="s">
        <v>165</v>
      </c>
      <c r="H123" s="97" t="s">
        <v>165</v>
      </c>
      <c r="I123" s="97" t="s">
        <v>53</v>
      </c>
      <c r="J123" s="97" t="s">
        <v>300</v>
      </c>
      <c r="K123" s="97" t="s">
        <v>64</v>
      </c>
      <c r="L123" s="97">
        <v>1</v>
      </c>
      <c r="M123" s="504"/>
      <c r="N123" s="505"/>
      <c r="O123" s="505"/>
      <c r="P123" s="505"/>
      <c r="Q123" s="505"/>
      <c r="R123" s="505"/>
      <c r="S123" s="505"/>
      <c r="T123" s="505"/>
      <c r="U123" s="505"/>
      <c r="V123" s="505"/>
      <c r="W123" s="505"/>
      <c r="X123" s="506"/>
      <c r="Y123" s="98"/>
      <c r="Z123" s="98"/>
      <c r="AA123" s="98"/>
      <c r="AB123" s="98"/>
      <c r="AC123" s="98"/>
      <c r="AD123" s="98"/>
      <c r="AE123" s="98"/>
      <c r="AF123" s="98"/>
      <c r="AG123" s="114" t="s">
        <v>337</v>
      </c>
      <c r="AH123" s="106"/>
      <c r="AI123" s="108"/>
      <c r="AJ123" s="99"/>
      <c r="AK123" s="99"/>
      <c r="AL123" s="28"/>
    </row>
    <row r="124" spans="1:38" s="27" customFormat="1" ht="84.75" customHeight="1" x14ac:dyDescent="0.25">
      <c r="A124" s="20"/>
      <c r="B124" s="21"/>
      <c r="D124" s="37"/>
      <c r="E124" s="47"/>
      <c r="F124" s="21"/>
      <c r="J124" s="21"/>
      <c r="K124" s="21"/>
      <c r="L124" s="21"/>
      <c r="M124" s="21"/>
      <c r="N124" s="21"/>
      <c r="O124" s="21"/>
      <c r="P124" s="21"/>
      <c r="Q124" s="21"/>
      <c r="R124" s="21"/>
      <c r="S124" s="21"/>
      <c r="T124" s="21"/>
      <c r="U124" s="21"/>
      <c r="V124" s="21"/>
      <c r="W124" s="21"/>
      <c r="X124" s="21"/>
      <c r="Y124" s="21"/>
      <c r="Z124" s="21"/>
      <c r="AA124" s="21"/>
      <c r="AC124" s="21"/>
      <c r="AE124" s="21"/>
      <c r="AJ124" s="95"/>
      <c r="AK124" s="95"/>
    </row>
    <row r="125" spans="1:38" s="27" customFormat="1" ht="84.75" customHeight="1" x14ac:dyDescent="0.25">
      <c r="A125" s="20"/>
      <c r="B125" s="21"/>
      <c r="D125" s="37"/>
      <c r="E125" s="47"/>
      <c r="F125" s="21"/>
      <c r="J125" s="21"/>
      <c r="K125" s="21"/>
      <c r="L125" s="21"/>
      <c r="M125" s="21"/>
      <c r="N125" s="21"/>
      <c r="O125" s="21"/>
      <c r="P125" s="21"/>
      <c r="Q125" s="21"/>
      <c r="R125" s="21"/>
      <c r="S125" s="21"/>
      <c r="T125" s="21"/>
      <c r="U125" s="21"/>
      <c r="V125" s="21"/>
      <c r="W125" s="21"/>
      <c r="X125" s="21"/>
      <c r="Y125" s="21"/>
      <c r="Z125" s="21"/>
      <c r="AA125" s="21"/>
      <c r="AC125" s="21"/>
      <c r="AE125" s="21"/>
      <c r="AJ125" s="95"/>
      <c r="AK125" s="95"/>
    </row>
    <row r="126" spans="1:38" s="27" customFormat="1" ht="84.75" customHeight="1" x14ac:dyDescent="0.25">
      <c r="A126" s="20"/>
      <c r="B126" s="21"/>
      <c r="D126" s="37"/>
      <c r="E126" s="47"/>
      <c r="F126" s="21"/>
      <c r="J126" s="21"/>
      <c r="K126" s="21"/>
      <c r="L126" s="21"/>
      <c r="M126" s="21"/>
      <c r="N126" s="21"/>
      <c r="O126" s="21"/>
      <c r="P126" s="21"/>
      <c r="Q126" s="21"/>
      <c r="R126" s="21"/>
      <c r="S126" s="21"/>
      <c r="T126" s="21"/>
      <c r="U126" s="21"/>
      <c r="V126" s="21"/>
      <c r="W126" s="21"/>
      <c r="X126" s="21"/>
      <c r="Y126" s="21"/>
      <c r="Z126" s="21"/>
      <c r="AA126" s="21"/>
      <c r="AC126" s="21"/>
      <c r="AE126" s="21"/>
      <c r="AJ126" s="95"/>
      <c r="AK126" s="95"/>
    </row>
    <row r="127" spans="1:38" s="27" customFormat="1" ht="84.75" customHeight="1" x14ac:dyDescent="0.25">
      <c r="A127" s="20"/>
      <c r="B127" s="21"/>
      <c r="D127" s="37"/>
      <c r="E127" s="47"/>
      <c r="F127" s="21"/>
      <c r="J127" s="21"/>
      <c r="K127" s="21"/>
      <c r="L127" s="21"/>
      <c r="M127" s="21"/>
      <c r="N127" s="21"/>
      <c r="O127" s="21"/>
      <c r="P127" s="21"/>
      <c r="Q127" s="21"/>
      <c r="R127" s="21"/>
      <c r="S127" s="21"/>
      <c r="T127" s="21"/>
      <c r="U127" s="21"/>
      <c r="V127" s="21"/>
      <c r="W127" s="21"/>
      <c r="X127" s="21"/>
      <c r="Y127" s="21"/>
      <c r="Z127" s="21"/>
      <c r="AA127" s="21"/>
      <c r="AC127" s="21"/>
      <c r="AE127" s="21"/>
      <c r="AJ127" s="95"/>
      <c r="AK127" s="95"/>
    </row>
    <row r="128" spans="1:38" s="27" customFormat="1" ht="84.75" customHeight="1" x14ac:dyDescent="0.25">
      <c r="A128" s="20"/>
      <c r="B128" s="21"/>
      <c r="D128" s="37"/>
      <c r="E128" s="47"/>
      <c r="F128" s="21"/>
      <c r="J128" s="21"/>
      <c r="K128" s="21"/>
      <c r="L128" s="21"/>
      <c r="M128" s="21"/>
      <c r="N128" s="21"/>
      <c r="O128" s="21"/>
      <c r="P128" s="21"/>
      <c r="Q128" s="21"/>
      <c r="R128" s="21"/>
      <c r="S128" s="21"/>
      <c r="T128" s="21"/>
      <c r="U128" s="21"/>
      <c r="V128" s="21"/>
      <c r="W128" s="21"/>
      <c r="X128" s="21"/>
      <c r="Y128" s="21"/>
      <c r="Z128" s="21"/>
      <c r="AA128" s="21"/>
      <c r="AC128" s="21"/>
      <c r="AE128" s="21"/>
      <c r="AJ128" s="95"/>
      <c r="AK128" s="95"/>
    </row>
    <row r="129" spans="1:37" s="27" customFormat="1" ht="84.75" customHeight="1" x14ac:dyDescent="0.25">
      <c r="A129" s="20"/>
      <c r="B129" s="21"/>
      <c r="D129" s="37"/>
      <c r="E129" s="47"/>
      <c r="F129" s="21"/>
      <c r="J129" s="21"/>
      <c r="K129" s="21"/>
      <c r="L129" s="21"/>
      <c r="M129" s="21"/>
      <c r="N129" s="21"/>
      <c r="O129" s="21"/>
      <c r="P129" s="21"/>
      <c r="Q129" s="21"/>
      <c r="R129" s="21"/>
      <c r="S129" s="21"/>
      <c r="T129" s="21"/>
      <c r="U129" s="21"/>
      <c r="V129" s="21"/>
      <c r="W129" s="21"/>
      <c r="X129" s="21"/>
      <c r="Y129" s="21"/>
      <c r="Z129" s="21"/>
      <c r="AA129" s="21"/>
      <c r="AC129" s="21"/>
      <c r="AE129" s="21"/>
      <c r="AJ129" s="95"/>
      <c r="AK129" s="95"/>
    </row>
    <row r="130" spans="1:37" s="27" customFormat="1" ht="84.75" customHeight="1" x14ac:dyDescent="0.25">
      <c r="A130" s="20"/>
      <c r="B130" s="21"/>
      <c r="D130" s="37"/>
      <c r="E130" s="47"/>
      <c r="F130" s="21"/>
      <c r="J130" s="21"/>
      <c r="K130" s="21"/>
      <c r="L130" s="21"/>
      <c r="M130" s="21"/>
      <c r="N130" s="21"/>
      <c r="O130" s="21"/>
      <c r="P130" s="21"/>
      <c r="Q130" s="21"/>
      <c r="R130" s="21"/>
      <c r="S130" s="21"/>
      <c r="T130" s="21"/>
      <c r="U130" s="21"/>
      <c r="V130" s="21"/>
      <c r="W130" s="21"/>
      <c r="X130" s="21"/>
      <c r="Y130" s="21"/>
      <c r="Z130" s="21"/>
      <c r="AA130" s="21"/>
      <c r="AC130" s="21"/>
      <c r="AE130" s="21"/>
      <c r="AJ130" s="95"/>
      <c r="AK130" s="95"/>
    </row>
    <row r="131" spans="1:37" s="27" customFormat="1" ht="84.75" customHeight="1" x14ac:dyDescent="0.25">
      <c r="A131" s="20"/>
      <c r="B131" s="21"/>
      <c r="D131" s="37"/>
      <c r="E131" s="47"/>
      <c r="F131" s="21"/>
      <c r="J131" s="21"/>
      <c r="K131" s="21"/>
      <c r="L131" s="21"/>
      <c r="M131" s="21"/>
      <c r="N131" s="21"/>
      <c r="O131" s="21"/>
      <c r="P131" s="21"/>
      <c r="Q131" s="21"/>
      <c r="R131" s="21"/>
      <c r="S131" s="21"/>
      <c r="T131" s="21"/>
      <c r="U131" s="21"/>
      <c r="V131" s="21"/>
      <c r="W131" s="21"/>
      <c r="X131" s="21"/>
      <c r="Y131" s="21"/>
      <c r="Z131" s="21"/>
      <c r="AA131" s="21"/>
      <c r="AC131" s="21"/>
      <c r="AE131" s="21"/>
      <c r="AJ131" s="95"/>
      <c r="AK131" s="95"/>
    </row>
    <row r="132" spans="1:37" s="27" customFormat="1" ht="84.75" customHeight="1" x14ac:dyDescent="0.25">
      <c r="A132" s="20"/>
      <c r="B132" s="21"/>
      <c r="D132" s="37"/>
      <c r="E132" s="47"/>
      <c r="F132" s="21"/>
      <c r="J132" s="21"/>
      <c r="K132" s="21"/>
      <c r="L132" s="21"/>
      <c r="M132" s="21"/>
      <c r="N132" s="21"/>
      <c r="O132" s="21"/>
      <c r="P132" s="21"/>
      <c r="Q132" s="21"/>
      <c r="R132" s="21"/>
      <c r="S132" s="21"/>
      <c r="T132" s="21"/>
      <c r="U132" s="21"/>
      <c r="V132" s="21"/>
      <c r="W132" s="21"/>
      <c r="X132" s="21"/>
      <c r="Y132" s="21"/>
      <c r="Z132" s="21"/>
      <c r="AA132" s="21"/>
      <c r="AC132" s="21"/>
      <c r="AE132" s="21"/>
      <c r="AJ132" s="95"/>
      <c r="AK132" s="95"/>
    </row>
    <row r="133" spans="1:37" s="27" customFormat="1" ht="84.75" customHeight="1" x14ac:dyDescent="0.25">
      <c r="A133" s="20"/>
      <c r="B133" s="21"/>
      <c r="D133" s="37"/>
      <c r="E133" s="47"/>
      <c r="F133" s="21"/>
      <c r="J133" s="21"/>
      <c r="K133" s="21"/>
      <c r="L133" s="21"/>
      <c r="M133" s="21"/>
      <c r="N133" s="21"/>
      <c r="O133" s="21"/>
      <c r="P133" s="21"/>
      <c r="Q133" s="21"/>
      <c r="R133" s="21"/>
      <c r="S133" s="21"/>
      <c r="T133" s="21"/>
      <c r="U133" s="21"/>
      <c r="V133" s="21"/>
      <c r="W133" s="21"/>
      <c r="X133" s="21"/>
      <c r="Y133" s="21"/>
      <c r="Z133" s="21"/>
      <c r="AA133" s="21"/>
      <c r="AC133" s="21"/>
      <c r="AE133" s="21"/>
      <c r="AJ133" s="95"/>
      <c r="AK133" s="95"/>
    </row>
    <row r="134" spans="1:37" s="27" customFormat="1" ht="84.75" customHeight="1" x14ac:dyDescent="0.25">
      <c r="A134" s="20"/>
      <c r="B134" s="21"/>
      <c r="D134" s="37"/>
      <c r="E134" s="47"/>
      <c r="F134" s="21"/>
      <c r="J134" s="21"/>
      <c r="K134" s="21"/>
      <c r="L134" s="21"/>
      <c r="M134" s="21"/>
      <c r="N134" s="21"/>
      <c r="O134" s="21"/>
      <c r="P134" s="21"/>
      <c r="Q134" s="21"/>
      <c r="R134" s="21"/>
      <c r="S134" s="21"/>
      <c r="T134" s="21"/>
      <c r="U134" s="21"/>
      <c r="V134" s="21"/>
      <c r="W134" s="21"/>
      <c r="X134" s="21"/>
      <c r="Y134" s="21"/>
      <c r="Z134" s="21"/>
      <c r="AA134" s="21"/>
      <c r="AC134" s="21"/>
      <c r="AE134" s="21"/>
      <c r="AJ134" s="95"/>
      <c r="AK134" s="95"/>
    </row>
    <row r="135" spans="1:37" s="27" customFormat="1" ht="84.75" customHeight="1" x14ac:dyDescent="0.25">
      <c r="A135" s="20"/>
      <c r="B135" s="21"/>
      <c r="D135" s="37"/>
      <c r="E135" s="47"/>
      <c r="F135" s="21"/>
      <c r="J135" s="21"/>
      <c r="K135" s="21"/>
      <c r="L135" s="21"/>
      <c r="M135" s="21"/>
      <c r="N135" s="21"/>
      <c r="O135" s="21"/>
      <c r="P135" s="21"/>
      <c r="Q135" s="21"/>
      <c r="R135" s="21"/>
      <c r="S135" s="21"/>
      <c r="T135" s="21"/>
      <c r="U135" s="21"/>
      <c r="V135" s="21"/>
      <c r="W135" s="21"/>
      <c r="X135" s="21"/>
      <c r="Y135" s="21"/>
      <c r="Z135" s="21"/>
      <c r="AA135" s="21"/>
      <c r="AC135" s="21"/>
      <c r="AE135" s="21"/>
      <c r="AJ135" s="95"/>
      <c r="AK135" s="95"/>
    </row>
    <row r="136" spans="1:37" s="27" customFormat="1" ht="84.75" customHeight="1" x14ac:dyDescent="0.25">
      <c r="A136" s="20"/>
      <c r="B136" s="21"/>
      <c r="D136" s="37"/>
      <c r="E136" s="47"/>
      <c r="F136" s="21"/>
      <c r="J136" s="21"/>
      <c r="K136" s="21"/>
      <c r="L136" s="21"/>
      <c r="M136" s="21"/>
      <c r="N136" s="21"/>
      <c r="O136" s="21"/>
      <c r="P136" s="21"/>
      <c r="Q136" s="21"/>
      <c r="R136" s="21"/>
      <c r="S136" s="21"/>
      <c r="T136" s="21"/>
      <c r="U136" s="21"/>
      <c r="V136" s="21"/>
      <c r="W136" s="21"/>
      <c r="X136" s="21"/>
      <c r="Y136" s="21"/>
      <c r="Z136" s="21"/>
      <c r="AA136" s="21"/>
      <c r="AC136" s="21"/>
      <c r="AE136" s="21"/>
      <c r="AJ136" s="95"/>
      <c r="AK136" s="95"/>
    </row>
    <row r="137" spans="1:37" s="27" customFormat="1" ht="84.75" customHeight="1" x14ac:dyDescent="0.25">
      <c r="A137" s="20"/>
      <c r="B137" s="21"/>
      <c r="D137" s="37"/>
      <c r="E137" s="47"/>
      <c r="F137" s="21"/>
      <c r="J137" s="21"/>
      <c r="K137" s="21"/>
      <c r="L137" s="21"/>
      <c r="M137" s="21"/>
      <c r="N137" s="21"/>
      <c r="O137" s="21"/>
      <c r="P137" s="21"/>
      <c r="Q137" s="21"/>
      <c r="R137" s="21"/>
      <c r="S137" s="21"/>
      <c r="T137" s="21"/>
      <c r="U137" s="21"/>
      <c r="V137" s="21"/>
      <c r="W137" s="21"/>
      <c r="X137" s="21"/>
      <c r="Y137" s="21"/>
      <c r="Z137" s="21"/>
      <c r="AA137" s="21"/>
      <c r="AC137" s="21"/>
      <c r="AE137" s="21"/>
      <c r="AJ137" s="95"/>
      <c r="AK137" s="95"/>
    </row>
    <row r="138" spans="1:37" s="27" customFormat="1" ht="84.75" customHeight="1" x14ac:dyDescent="0.25">
      <c r="A138" s="20"/>
      <c r="B138" s="21"/>
      <c r="D138" s="37"/>
      <c r="E138" s="47"/>
      <c r="F138" s="21"/>
      <c r="J138" s="21"/>
      <c r="K138" s="21"/>
      <c r="L138" s="21"/>
      <c r="M138" s="21"/>
      <c r="N138" s="21"/>
      <c r="O138" s="21"/>
      <c r="P138" s="21"/>
      <c r="Q138" s="21"/>
      <c r="R138" s="21"/>
      <c r="S138" s="21"/>
      <c r="T138" s="21"/>
      <c r="U138" s="21"/>
      <c r="V138" s="21"/>
      <c r="W138" s="21"/>
      <c r="X138" s="21"/>
      <c r="Y138" s="21"/>
      <c r="Z138" s="21"/>
      <c r="AA138" s="21"/>
      <c r="AC138" s="21"/>
      <c r="AE138" s="21"/>
      <c r="AJ138" s="95"/>
      <c r="AK138" s="95"/>
    </row>
    <row r="139" spans="1:37" s="27" customFormat="1" ht="84.75" customHeight="1" x14ac:dyDescent="0.25">
      <c r="A139" s="20"/>
      <c r="B139" s="21"/>
      <c r="D139" s="37"/>
      <c r="E139" s="47"/>
      <c r="F139" s="21"/>
      <c r="J139" s="21"/>
      <c r="K139" s="21"/>
      <c r="L139" s="21"/>
      <c r="M139" s="21"/>
      <c r="N139" s="21"/>
      <c r="O139" s="21"/>
      <c r="P139" s="21"/>
      <c r="Q139" s="21"/>
      <c r="R139" s="21"/>
      <c r="S139" s="21"/>
      <c r="T139" s="21"/>
      <c r="U139" s="21"/>
      <c r="V139" s="21"/>
      <c r="W139" s="21"/>
      <c r="X139" s="21"/>
      <c r="Y139" s="21"/>
      <c r="Z139" s="21"/>
      <c r="AA139" s="21"/>
      <c r="AC139" s="21"/>
      <c r="AE139" s="21"/>
      <c r="AJ139" s="95"/>
      <c r="AK139" s="95"/>
    </row>
    <row r="142" spans="1:37" ht="84.75" customHeight="1" x14ac:dyDescent="0.25">
      <c r="A142" s="35"/>
      <c r="B142"/>
      <c r="D142"/>
      <c r="E142"/>
      <c r="F142"/>
      <c r="I142"/>
      <c r="J142"/>
      <c r="K142"/>
      <c r="L142"/>
      <c r="Z142"/>
    </row>
    <row r="143" spans="1:37" ht="84.75" customHeight="1" x14ac:dyDescent="0.25">
      <c r="A143" s="35"/>
      <c r="B143"/>
      <c r="D143"/>
      <c r="E143"/>
      <c r="F143"/>
      <c r="I143"/>
      <c r="J143"/>
      <c r="K143"/>
      <c r="L143"/>
      <c r="Z143"/>
    </row>
    <row r="144" spans="1:37" ht="84.75" customHeight="1" x14ac:dyDescent="0.25">
      <c r="A144" s="35"/>
      <c r="B144"/>
      <c r="D144"/>
      <c r="E144"/>
      <c r="F144"/>
      <c r="I144"/>
      <c r="J144"/>
      <c r="K144"/>
      <c r="L144"/>
      <c r="Z144"/>
    </row>
    <row r="145" spans="1:26" ht="84.75" customHeight="1" x14ac:dyDescent="0.25">
      <c r="A145" s="35"/>
      <c r="B145"/>
      <c r="D145"/>
      <c r="E145"/>
      <c r="F145"/>
      <c r="I145"/>
      <c r="J145"/>
      <c r="K145"/>
      <c r="L145"/>
      <c r="Z145"/>
    </row>
    <row r="146" spans="1:26" ht="84.75" customHeight="1" x14ac:dyDescent="0.25">
      <c r="A146" s="35"/>
      <c r="B146"/>
      <c r="D146"/>
      <c r="E146"/>
      <c r="F146"/>
      <c r="I146"/>
      <c r="J146"/>
      <c r="K146"/>
      <c r="L146"/>
      <c r="Z146"/>
    </row>
    <row r="147" spans="1:26" ht="84.75" customHeight="1" x14ac:dyDescent="0.25">
      <c r="A147" s="35"/>
      <c r="B147"/>
      <c r="D147"/>
      <c r="E147"/>
      <c r="F147"/>
      <c r="I147"/>
      <c r="J147"/>
      <c r="K147"/>
      <c r="L147"/>
      <c r="Z147"/>
    </row>
    <row r="148" spans="1:26" ht="84.75" customHeight="1" x14ac:dyDescent="0.25">
      <c r="A148" s="35"/>
      <c r="B148"/>
      <c r="D148"/>
      <c r="E148"/>
      <c r="F148"/>
      <c r="I148"/>
      <c r="J148"/>
      <c r="K148"/>
      <c r="L148"/>
      <c r="Z148"/>
    </row>
    <row r="149" spans="1:26" ht="84.75" customHeight="1" x14ac:dyDescent="0.25">
      <c r="A149" s="35"/>
      <c r="B149"/>
      <c r="D149"/>
      <c r="E149"/>
      <c r="F149"/>
      <c r="I149"/>
      <c r="J149"/>
      <c r="K149"/>
      <c r="L149"/>
      <c r="Z149"/>
    </row>
    <row r="150" spans="1:26" ht="84.75" customHeight="1" x14ac:dyDescent="0.25">
      <c r="A150" s="35"/>
      <c r="B150"/>
      <c r="D150"/>
      <c r="E150"/>
      <c r="F150"/>
      <c r="I150"/>
      <c r="J150"/>
      <c r="K150"/>
      <c r="L150"/>
      <c r="Z150"/>
    </row>
    <row r="151" spans="1:26" ht="84.75" customHeight="1" x14ac:dyDescent="0.25">
      <c r="A151" s="35"/>
      <c r="B151"/>
      <c r="D151"/>
      <c r="E151"/>
      <c r="F151"/>
      <c r="I151"/>
      <c r="J151"/>
      <c r="K151"/>
      <c r="L151"/>
      <c r="Z151"/>
    </row>
    <row r="152" spans="1:26" ht="84.75" customHeight="1" x14ac:dyDescent="0.25">
      <c r="A152" s="35"/>
      <c r="B152"/>
      <c r="D152"/>
      <c r="E152"/>
      <c r="F152"/>
      <c r="I152"/>
      <c r="J152"/>
      <c r="K152"/>
      <c r="L152"/>
      <c r="Z152"/>
    </row>
    <row r="153" spans="1:26" ht="84.75" customHeight="1" x14ac:dyDescent="0.25">
      <c r="A153" s="35"/>
      <c r="B153"/>
      <c r="D153"/>
      <c r="E153"/>
      <c r="F153"/>
      <c r="I153"/>
      <c r="J153"/>
      <c r="K153"/>
      <c r="L153"/>
      <c r="Z153"/>
    </row>
    <row r="154" spans="1:26" ht="84.75" customHeight="1" x14ac:dyDescent="0.25">
      <c r="A154" s="35"/>
      <c r="B154"/>
      <c r="D154"/>
      <c r="E154"/>
      <c r="F154"/>
      <c r="I154"/>
      <c r="J154"/>
      <c r="K154"/>
      <c r="L154"/>
      <c r="Z154"/>
    </row>
    <row r="155" spans="1:26" ht="84.75" customHeight="1" x14ac:dyDescent="0.25">
      <c r="A155" s="35"/>
      <c r="B155"/>
      <c r="D155"/>
      <c r="E155"/>
      <c r="F155"/>
      <c r="I155"/>
      <c r="J155"/>
      <c r="K155"/>
      <c r="L155"/>
      <c r="Z155"/>
    </row>
    <row r="156" spans="1:26" ht="84.75" customHeight="1" x14ac:dyDescent="0.25">
      <c r="A156" s="35"/>
      <c r="B156"/>
      <c r="D156"/>
      <c r="E156"/>
      <c r="F156"/>
      <c r="I156"/>
      <c r="J156"/>
      <c r="K156"/>
      <c r="L156"/>
      <c r="Z156"/>
    </row>
    <row r="157" spans="1:26" ht="84.75" customHeight="1" x14ac:dyDescent="0.25">
      <c r="A157" s="35"/>
      <c r="B157"/>
      <c r="D157"/>
      <c r="E157"/>
      <c r="F157"/>
      <c r="I157"/>
      <c r="J157"/>
      <c r="K157"/>
      <c r="L157"/>
      <c r="Z157"/>
    </row>
    <row r="158" spans="1:26" ht="84.75" customHeight="1" x14ac:dyDescent="0.25">
      <c r="A158" s="35"/>
      <c r="B158"/>
      <c r="D158"/>
      <c r="E158"/>
      <c r="F158"/>
      <c r="I158"/>
      <c r="J158"/>
      <c r="K158"/>
      <c r="L158"/>
      <c r="Z158"/>
    </row>
    <row r="159" spans="1:26" ht="84.75" customHeight="1" x14ac:dyDescent="0.25">
      <c r="A159" s="35"/>
      <c r="B159"/>
      <c r="D159"/>
      <c r="E159"/>
      <c r="F159"/>
      <c r="I159"/>
      <c r="J159"/>
      <c r="K159"/>
      <c r="L159"/>
      <c r="Z159"/>
    </row>
    <row r="160" spans="1:26" ht="84.75" customHeight="1" x14ac:dyDescent="0.25">
      <c r="A160" s="35"/>
      <c r="B160"/>
      <c r="D160"/>
      <c r="E160"/>
      <c r="F160"/>
      <c r="I160"/>
      <c r="J160"/>
      <c r="K160"/>
      <c r="L160"/>
      <c r="Z160"/>
    </row>
    <row r="161" spans="1:26" ht="84.75" customHeight="1" x14ac:dyDescent="0.25">
      <c r="A161" s="35"/>
      <c r="B161"/>
      <c r="D161"/>
      <c r="E161"/>
      <c r="F161"/>
      <c r="I161"/>
      <c r="J161"/>
      <c r="K161"/>
      <c r="L161"/>
      <c r="Z161"/>
    </row>
    <row r="162" spans="1:26" ht="84.75" customHeight="1" x14ac:dyDescent="0.25">
      <c r="A162" s="35"/>
      <c r="B162"/>
      <c r="D162"/>
      <c r="E162"/>
      <c r="F162"/>
      <c r="I162"/>
      <c r="J162"/>
      <c r="K162"/>
      <c r="L162"/>
      <c r="Z162"/>
    </row>
    <row r="163" spans="1:26" ht="84.75" customHeight="1" x14ac:dyDescent="0.25">
      <c r="A163" s="35"/>
      <c r="B163"/>
      <c r="D163"/>
      <c r="E163"/>
      <c r="F163"/>
      <c r="I163"/>
      <c r="J163"/>
      <c r="K163"/>
      <c r="L163"/>
      <c r="Z163"/>
    </row>
    <row r="164" spans="1:26" ht="84.75" customHeight="1" x14ac:dyDescent="0.25">
      <c r="A164" s="35"/>
      <c r="B164"/>
      <c r="D164"/>
      <c r="E164"/>
      <c r="F164"/>
      <c r="I164"/>
      <c r="J164"/>
      <c r="K164"/>
      <c r="L164"/>
      <c r="Z164"/>
    </row>
    <row r="165" spans="1:26" ht="84.75" customHeight="1" x14ac:dyDescent="0.25">
      <c r="A165" s="35"/>
      <c r="B165"/>
      <c r="D165"/>
      <c r="E165"/>
      <c r="F165"/>
      <c r="I165"/>
      <c r="J165"/>
      <c r="K165"/>
      <c r="L165"/>
      <c r="Z165"/>
    </row>
    <row r="166" spans="1:26" ht="84.75" customHeight="1" x14ac:dyDescent="0.25">
      <c r="A166" s="35"/>
      <c r="B166"/>
      <c r="D166"/>
      <c r="E166"/>
      <c r="F166"/>
      <c r="I166"/>
      <c r="J166"/>
      <c r="K166"/>
      <c r="L166"/>
      <c r="Z166"/>
    </row>
    <row r="167" spans="1:26" ht="84.75" customHeight="1" x14ac:dyDescent="0.25">
      <c r="A167" s="35"/>
      <c r="B167"/>
      <c r="D167"/>
      <c r="E167"/>
      <c r="F167"/>
      <c r="I167"/>
      <c r="J167"/>
      <c r="K167"/>
      <c r="L167"/>
      <c r="Z167"/>
    </row>
    <row r="168" spans="1:26" ht="84.75" customHeight="1" x14ac:dyDescent="0.25">
      <c r="A168" s="35"/>
      <c r="B168"/>
      <c r="D168"/>
      <c r="E168"/>
      <c r="F168"/>
      <c r="I168"/>
      <c r="J168"/>
      <c r="K168"/>
      <c r="L168"/>
      <c r="Z168"/>
    </row>
    <row r="169" spans="1:26" ht="84.75" customHeight="1" x14ac:dyDescent="0.25">
      <c r="A169" s="35"/>
      <c r="B169"/>
      <c r="D169"/>
      <c r="E169"/>
      <c r="F169"/>
      <c r="I169"/>
      <c r="J169"/>
      <c r="K169"/>
      <c r="L169"/>
      <c r="Z169"/>
    </row>
    <row r="170" spans="1:26" ht="84.75" customHeight="1" x14ac:dyDescent="0.25">
      <c r="A170" s="35"/>
      <c r="B170"/>
      <c r="D170"/>
      <c r="E170"/>
      <c r="F170"/>
      <c r="I170"/>
      <c r="J170"/>
      <c r="K170"/>
      <c r="L170"/>
      <c r="Z170"/>
    </row>
    <row r="171" spans="1:26" ht="84.75" customHeight="1" x14ac:dyDescent="0.25">
      <c r="A171" s="35"/>
      <c r="B171"/>
      <c r="D171"/>
      <c r="E171"/>
      <c r="F171"/>
      <c r="I171"/>
      <c r="J171"/>
      <c r="K171"/>
      <c r="L171"/>
      <c r="Z171"/>
    </row>
    <row r="172" spans="1:26" ht="84.75" customHeight="1" x14ac:dyDescent="0.25">
      <c r="A172" s="35"/>
      <c r="B172"/>
      <c r="D172"/>
      <c r="E172"/>
      <c r="F172"/>
      <c r="I172"/>
      <c r="J172"/>
      <c r="K172"/>
      <c r="L172"/>
      <c r="Z172"/>
    </row>
    <row r="173" spans="1:26" ht="84.75" customHeight="1" x14ac:dyDescent="0.25">
      <c r="A173" s="35"/>
      <c r="B173"/>
      <c r="D173"/>
      <c r="E173"/>
      <c r="F173"/>
      <c r="I173"/>
      <c r="J173"/>
      <c r="K173"/>
      <c r="L173"/>
      <c r="Z173"/>
    </row>
    <row r="174" spans="1:26" ht="84.75" customHeight="1" x14ac:dyDescent="0.25">
      <c r="A174" s="35"/>
      <c r="B174"/>
      <c r="D174"/>
      <c r="E174"/>
      <c r="F174"/>
      <c r="I174"/>
      <c r="J174"/>
      <c r="K174"/>
      <c r="L174"/>
      <c r="Z174"/>
    </row>
    <row r="175" spans="1:26" ht="84.75" customHeight="1" x14ac:dyDescent="0.25">
      <c r="A175" s="35"/>
      <c r="B175"/>
      <c r="D175"/>
      <c r="E175"/>
      <c r="F175"/>
      <c r="I175"/>
      <c r="J175"/>
      <c r="K175"/>
      <c r="L175"/>
      <c r="Z175"/>
    </row>
    <row r="176" spans="1:26" ht="84.75" customHeight="1" x14ac:dyDescent="0.25">
      <c r="A176" s="35"/>
      <c r="B176"/>
      <c r="D176"/>
      <c r="E176"/>
      <c r="F176"/>
      <c r="I176"/>
      <c r="J176"/>
      <c r="K176"/>
      <c r="L176"/>
      <c r="Z176"/>
    </row>
    <row r="177" spans="1:26" ht="84.75" customHeight="1" x14ac:dyDescent="0.25">
      <c r="A177" s="35"/>
      <c r="B177"/>
      <c r="D177"/>
      <c r="E177"/>
      <c r="F177"/>
      <c r="I177"/>
      <c r="J177"/>
      <c r="K177"/>
      <c r="L177"/>
      <c r="Z177"/>
    </row>
    <row r="178" spans="1:26" ht="84.75" customHeight="1" x14ac:dyDescent="0.25">
      <c r="A178" s="35"/>
      <c r="B178"/>
      <c r="D178"/>
      <c r="E178"/>
      <c r="F178"/>
      <c r="I178"/>
      <c r="J178"/>
      <c r="K178"/>
      <c r="L178"/>
      <c r="Z178"/>
    </row>
    <row r="179" spans="1:26" ht="84.75" customHeight="1" x14ac:dyDescent="0.25">
      <c r="A179" s="35"/>
      <c r="B179"/>
      <c r="D179"/>
      <c r="E179"/>
      <c r="F179"/>
      <c r="I179"/>
      <c r="J179"/>
      <c r="K179"/>
      <c r="L179"/>
      <c r="Z179"/>
    </row>
    <row r="180" spans="1:26" ht="84.75" customHeight="1" x14ac:dyDescent="0.25">
      <c r="A180" s="35"/>
      <c r="B180"/>
      <c r="D180"/>
      <c r="E180"/>
      <c r="F180"/>
      <c r="I180"/>
      <c r="J180"/>
      <c r="K180"/>
      <c r="L180"/>
      <c r="Z180"/>
    </row>
    <row r="181" spans="1:26" ht="84.75" customHeight="1" x14ac:dyDescent="0.25">
      <c r="A181" s="35"/>
      <c r="B181"/>
      <c r="D181"/>
      <c r="E181"/>
      <c r="F181"/>
      <c r="I181"/>
      <c r="J181"/>
      <c r="K181"/>
      <c r="L181"/>
      <c r="Z181"/>
    </row>
    <row r="182" spans="1:26" ht="84.75" customHeight="1" x14ac:dyDescent="0.25">
      <c r="A182" s="35"/>
      <c r="B182"/>
      <c r="D182"/>
      <c r="E182"/>
      <c r="F182"/>
      <c r="I182"/>
      <c r="J182"/>
      <c r="K182"/>
      <c r="L182"/>
      <c r="Z182"/>
    </row>
    <row r="183" spans="1:26" ht="84.75" customHeight="1" x14ac:dyDescent="0.25">
      <c r="A183" s="35"/>
      <c r="B183"/>
      <c r="D183"/>
      <c r="E183"/>
      <c r="F183"/>
      <c r="I183"/>
      <c r="J183"/>
      <c r="K183"/>
      <c r="L183"/>
      <c r="Z183"/>
    </row>
    <row r="184" spans="1:26" ht="84.75" customHeight="1" x14ac:dyDescent="0.25">
      <c r="A184" s="35"/>
      <c r="B184"/>
      <c r="D184"/>
      <c r="E184"/>
      <c r="F184"/>
      <c r="I184"/>
      <c r="J184"/>
      <c r="K184"/>
      <c r="L184"/>
      <c r="Z184"/>
    </row>
    <row r="185" spans="1:26" ht="84.75" customHeight="1" x14ac:dyDescent="0.25">
      <c r="A185" s="35"/>
      <c r="B185"/>
      <c r="D185"/>
      <c r="E185"/>
      <c r="F185"/>
      <c r="I185"/>
      <c r="J185"/>
      <c r="K185"/>
      <c r="L185"/>
      <c r="Z185"/>
    </row>
    <row r="186" spans="1:26" ht="84.75" customHeight="1" x14ac:dyDescent="0.25">
      <c r="A186" s="35"/>
      <c r="B186"/>
      <c r="D186"/>
      <c r="E186"/>
      <c r="F186"/>
      <c r="I186"/>
      <c r="J186"/>
      <c r="K186"/>
      <c r="L186"/>
      <c r="Z186"/>
    </row>
    <row r="187" spans="1:26" ht="84.75" customHeight="1" x14ac:dyDescent="0.25">
      <c r="A187" s="35"/>
      <c r="B187"/>
      <c r="D187"/>
      <c r="E187"/>
      <c r="F187"/>
      <c r="I187"/>
      <c r="J187"/>
      <c r="K187"/>
      <c r="L187"/>
      <c r="Z187"/>
    </row>
    <row r="188" spans="1:26" ht="84.75" customHeight="1" x14ac:dyDescent="0.25">
      <c r="A188" s="35"/>
      <c r="B188"/>
      <c r="D188"/>
      <c r="E188"/>
      <c r="F188"/>
      <c r="I188"/>
      <c r="J188"/>
      <c r="K188"/>
      <c r="L188"/>
      <c r="Z188"/>
    </row>
    <row r="189" spans="1:26" ht="84.75" customHeight="1" x14ac:dyDescent="0.25">
      <c r="A189" s="35"/>
      <c r="B189"/>
      <c r="D189"/>
      <c r="E189"/>
      <c r="F189"/>
      <c r="I189"/>
      <c r="J189"/>
      <c r="K189"/>
      <c r="L189"/>
      <c r="Z189"/>
    </row>
    <row r="190" spans="1:26" ht="84.75" customHeight="1" x14ac:dyDescent="0.25">
      <c r="A190" s="35"/>
      <c r="B190"/>
      <c r="D190"/>
      <c r="E190"/>
      <c r="F190"/>
      <c r="I190"/>
      <c r="J190"/>
      <c r="K190"/>
      <c r="L190"/>
      <c r="Z190"/>
    </row>
    <row r="191" spans="1:26" ht="84.75" customHeight="1" x14ac:dyDescent="0.25">
      <c r="A191" s="35"/>
      <c r="B191"/>
      <c r="D191"/>
      <c r="E191"/>
      <c r="F191"/>
      <c r="I191"/>
      <c r="J191"/>
      <c r="K191"/>
      <c r="L191"/>
      <c r="Z191"/>
    </row>
    <row r="192" spans="1:26" ht="84.75" customHeight="1" x14ac:dyDescent="0.25">
      <c r="A192" s="35"/>
      <c r="B192"/>
      <c r="D192"/>
      <c r="E192"/>
      <c r="F192"/>
      <c r="I192"/>
      <c r="J192"/>
      <c r="K192"/>
      <c r="L192"/>
      <c r="Z192"/>
    </row>
    <row r="193" spans="1:26" ht="84.75" customHeight="1" x14ac:dyDescent="0.25">
      <c r="A193" s="35"/>
      <c r="B193"/>
      <c r="D193"/>
      <c r="E193"/>
      <c r="F193"/>
      <c r="I193"/>
      <c r="J193"/>
      <c r="K193"/>
      <c r="L193"/>
      <c r="Z193"/>
    </row>
    <row r="194" spans="1:26" ht="84.75" customHeight="1" x14ac:dyDescent="0.25">
      <c r="A194" s="35"/>
      <c r="B194"/>
      <c r="D194"/>
      <c r="E194"/>
      <c r="F194"/>
      <c r="I194"/>
      <c r="J194"/>
      <c r="K194"/>
      <c r="L194"/>
      <c r="Z194"/>
    </row>
    <row r="195" spans="1:26" ht="84.75" customHeight="1" x14ac:dyDescent="0.25">
      <c r="A195" s="35"/>
      <c r="B195"/>
      <c r="D195"/>
      <c r="E195"/>
      <c r="F195"/>
      <c r="I195"/>
      <c r="J195"/>
      <c r="K195"/>
      <c r="L195"/>
      <c r="Z195"/>
    </row>
    <row r="196" spans="1:26" ht="84.75" customHeight="1" x14ac:dyDescent="0.25">
      <c r="A196" s="35"/>
      <c r="B196"/>
      <c r="D196"/>
      <c r="E196"/>
      <c r="F196"/>
      <c r="I196"/>
      <c r="J196"/>
      <c r="K196"/>
      <c r="L196"/>
      <c r="Z196"/>
    </row>
    <row r="197" spans="1:26" ht="84.75" customHeight="1" x14ac:dyDescent="0.25">
      <c r="A197" s="35"/>
      <c r="B197"/>
      <c r="D197"/>
      <c r="E197"/>
      <c r="F197"/>
      <c r="I197"/>
      <c r="J197"/>
      <c r="K197"/>
      <c r="L197"/>
      <c r="Z197"/>
    </row>
    <row r="198" spans="1:26" ht="84.75" customHeight="1" x14ac:dyDescent="0.25">
      <c r="A198" s="35"/>
      <c r="B198"/>
      <c r="D198"/>
      <c r="E198"/>
      <c r="F198"/>
      <c r="I198"/>
      <c r="J198"/>
      <c r="K198"/>
      <c r="L198"/>
      <c r="Z198"/>
    </row>
    <row r="199" spans="1:26" ht="84.75" customHeight="1" x14ac:dyDescent="0.25">
      <c r="A199" s="35"/>
      <c r="B199"/>
      <c r="D199"/>
      <c r="E199"/>
      <c r="F199"/>
      <c r="I199"/>
      <c r="J199"/>
      <c r="K199"/>
      <c r="L199"/>
      <c r="Z199"/>
    </row>
    <row r="200" spans="1:26" ht="84.75" customHeight="1" x14ac:dyDescent="0.25">
      <c r="A200" s="35"/>
      <c r="B200"/>
      <c r="D200"/>
      <c r="E200"/>
      <c r="F200"/>
      <c r="I200"/>
      <c r="J200"/>
      <c r="K200"/>
      <c r="L200"/>
      <c r="Z200"/>
    </row>
  </sheetData>
  <sheetProtection algorithmName="SHA-512" hashValue="iAN0B3pfwCzJDrdi51qAHdibLlwVgnlM9/WoV35J/2Nq1thWkahy9TP5l+AnJ7D7atzOgYDs4EYO9vsLmCS6zw==" saltValue="gsOWEuvNvaxDOm+4fipnkA==" spinCount="100000" sheet="1" objects="1" scenarios="1" autoFilter="0"/>
  <autoFilter ref="A5:AQ123"/>
  <mergeCells count="806">
    <mergeCell ref="M59:N59"/>
    <mergeCell ref="O59:P59"/>
    <mergeCell ref="Q59:R59"/>
    <mergeCell ref="S59:T59"/>
    <mergeCell ref="U59:V59"/>
    <mergeCell ref="W59:X59"/>
    <mergeCell ref="M123:X123"/>
    <mergeCell ref="A1:C3"/>
    <mergeCell ref="D1:AI3"/>
    <mergeCell ref="A4:A5"/>
    <mergeCell ref="B4:B5"/>
    <mergeCell ref="C4:C5"/>
    <mergeCell ref="D4:D5"/>
    <mergeCell ref="E4:E5"/>
    <mergeCell ref="F4:F5"/>
    <mergeCell ref="G4:G5"/>
    <mergeCell ref="H4:H5"/>
    <mergeCell ref="AG4:AG5"/>
    <mergeCell ref="AH4:AK4"/>
    <mergeCell ref="M4:X4"/>
    <mergeCell ref="Y4:AF4"/>
    <mergeCell ref="C6:C7"/>
    <mergeCell ref="D6:D7"/>
    <mergeCell ref="E6:E7"/>
    <mergeCell ref="F6:F7"/>
    <mergeCell ref="I6:I7"/>
    <mergeCell ref="J6:J7"/>
    <mergeCell ref="K6:K7"/>
    <mergeCell ref="L6:L7"/>
    <mergeCell ref="I4:I5"/>
    <mergeCell ref="J4:J5"/>
    <mergeCell ref="K4:K5"/>
    <mergeCell ref="L4:L5"/>
    <mergeCell ref="AI6:AI7"/>
    <mergeCell ref="AJ6:AJ7"/>
    <mergeCell ref="AK6:AK7"/>
    <mergeCell ref="C8:C9"/>
    <mergeCell ref="D8:D9"/>
    <mergeCell ref="E8:E9"/>
    <mergeCell ref="F8:F9"/>
    <mergeCell ref="I8:I9"/>
    <mergeCell ref="J8:J9"/>
    <mergeCell ref="K8:K9"/>
    <mergeCell ref="AC6:AC7"/>
    <mergeCell ref="AD6:AD7"/>
    <mergeCell ref="AE6:AE7"/>
    <mergeCell ref="AF6:AF7"/>
    <mergeCell ref="AG6:AG7"/>
    <mergeCell ref="AH6:AH7"/>
    <mergeCell ref="M6:R7"/>
    <mergeCell ref="S6:X7"/>
    <mergeCell ref="Y6:Y7"/>
    <mergeCell ref="Z6:Z7"/>
    <mergeCell ref="AA6:AA7"/>
    <mergeCell ref="AB6:AB7"/>
    <mergeCell ref="AI8:AI9"/>
    <mergeCell ref="AJ8:AJ9"/>
    <mergeCell ref="AK8:AK9"/>
    <mergeCell ref="C10:C11"/>
    <mergeCell ref="D10:D11"/>
    <mergeCell ref="E10:E11"/>
    <mergeCell ref="F10:F11"/>
    <mergeCell ref="I10:I11"/>
    <mergeCell ref="J10:J11"/>
    <mergeCell ref="K10:K11"/>
    <mergeCell ref="AC8:AC9"/>
    <mergeCell ref="AD8:AD9"/>
    <mergeCell ref="AE8:AE9"/>
    <mergeCell ref="AF8:AF9"/>
    <mergeCell ref="AG8:AG9"/>
    <mergeCell ref="AH8:AH9"/>
    <mergeCell ref="L8:L9"/>
    <mergeCell ref="M8:X9"/>
    <mergeCell ref="Y8:Y9"/>
    <mergeCell ref="Z8:Z9"/>
    <mergeCell ref="AA8:AA9"/>
    <mergeCell ref="AB8:AB9"/>
    <mergeCell ref="AI10:AI11"/>
    <mergeCell ref="AJ10:AJ11"/>
    <mergeCell ref="AK10:AK11"/>
    <mergeCell ref="AE10:AE11"/>
    <mergeCell ref="C12:C13"/>
    <mergeCell ref="D12:D13"/>
    <mergeCell ref="E12:E13"/>
    <mergeCell ref="F12:F13"/>
    <mergeCell ref="I12:I13"/>
    <mergeCell ref="J12:J13"/>
    <mergeCell ref="K12:K13"/>
    <mergeCell ref="AC10:AC11"/>
    <mergeCell ref="AD10:AD11"/>
    <mergeCell ref="AF10:AF11"/>
    <mergeCell ref="AG10:AG11"/>
    <mergeCell ref="AH10:AH11"/>
    <mergeCell ref="L10:L11"/>
    <mergeCell ref="M10:X11"/>
    <mergeCell ref="Y10:Y11"/>
    <mergeCell ref="Z10:Z11"/>
    <mergeCell ref="AA10:AA11"/>
    <mergeCell ref="AB10:AB11"/>
    <mergeCell ref="AI12:AI13"/>
    <mergeCell ref="AJ12:AJ13"/>
    <mergeCell ref="AK12:AK13"/>
    <mergeCell ref="C14:C15"/>
    <mergeCell ref="D14:D15"/>
    <mergeCell ref="E14:E15"/>
    <mergeCell ref="F14:F15"/>
    <mergeCell ref="I14:I15"/>
    <mergeCell ref="J14:J15"/>
    <mergeCell ref="K14:K15"/>
    <mergeCell ref="AC12:AC13"/>
    <mergeCell ref="AD12:AD13"/>
    <mergeCell ref="AE12:AE13"/>
    <mergeCell ref="AF12:AF13"/>
    <mergeCell ref="AG12:AG13"/>
    <mergeCell ref="AH12:AH13"/>
    <mergeCell ref="L12:L13"/>
    <mergeCell ref="M12:X13"/>
    <mergeCell ref="Y12:Y13"/>
    <mergeCell ref="Z12:Z13"/>
    <mergeCell ref="AA12:AA13"/>
    <mergeCell ref="AB12:AB13"/>
    <mergeCell ref="AI14:AI15"/>
    <mergeCell ref="AJ14:AJ15"/>
    <mergeCell ref="AK14:AK15"/>
    <mergeCell ref="C16:C18"/>
    <mergeCell ref="D16:D18"/>
    <mergeCell ref="E16:E18"/>
    <mergeCell ref="F16:F18"/>
    <mergeCell ref="I16:I18"/>
    <mergeCell ref="J16:J18"/>
    <mergeCell ref="K16:K18"/>
    <mergeCell ref="AC14:AC15"/>
    <mergeCell ref="AD14:AD15"/>
    <mergeCell ref="AE14:AE15"/>
    <mergeCell ref="AF14:AF15"/>
    <mergeCell ref="AG14:AG15"/>
    <mergeCell ref="AH14:AH15"/>
    <mergeCell ref="L14:L15"/>
    <mergeCell ref="M14:X15"/>
    <mergeCell ref="Y14:Y15"/>
    <mergeCell ref="Z14:Z15"/>
    <mergeCell ref="AA14:AA15"/>
    <mergeCell ref="AB14:AB15"/>
    <mergeCell ref="AI16:AI18"/>
    <mergeCell ref="AJ16:AJ18"/>
    <mergeCell ref="AK16:AK18"/>
    <mergeCell ref="B17:B18"/>
    <mergeCell ref="G17:G18"/>
    <mergeCell ref="H17:H18"/>
    <mergeCell ref="AC16:AC18"/>
    <mergeCell ref="AD16:AD18"/>
    <mergeCell ref="AE16:AE18"/>
    <mergeCell ref="AF16:AF18"/>
    <mergeCell ref="AG16:AG18"/>
    <mergeCell ref="AH16:AH18"/>
    <mergeCell ref="L16:L18"/>
    <mergeCell ref="M16:X18"/>
    <mergeCell ref="Y16:Y18"/>
    <mergeCell ref="Z16:Z18"/>
    <mergeCell ref="AA16:AA18"/>
    <mergeCell ref="AB16:AB18"/>
    <mergeCell ref="AJ19:AJ20"/>
    <mergeCell ref="AK19:AK20"/>
    <mergeCell ref="B21:B22"/>
    <mergeCell ref="C21:C22"/>
    <mergeCell ref="D21:D22"/>
    <mergeCell ref="E21:E22"/>
    <mergeCell ref="F21:F22"/>
    <mergeCell ref="AA19:AA20"/>
    <mergeCell ref="AB19:AB20"/>
    <mergeCell ref="AC19:AC20"/>
    <mergeCell ref="AD19:AD20"/>
    <mergeCell ref="AE19:AE20"/>
    <mergeCell ref="AF19:AF20"/>
    <mergeCell ref="J19:J20"/>
    <mergeCell ref="K19:K20"/>
    <mergeCell ref="L19:L20"/>
    <mergeCell ref="M19:X20"/>
    <mergeCell ref="Y19:Y20"/>
    <mergeCell ref="Z19:Z20"/>
    <mergeCell ref="B19:B20"/>
    <mergeCell ref="C19:C20"/>
    <mergeCell ref="D19:D20"/>
    <mergeCell ref="E19:E20"/>
    <mergeCell ref="F19:F20"/>
    <mergeCell ref="I21:I22"/>
    <mergeCell ref="J21:J22"/>
    <mergeCell ref="K21:K22"/>
    <mergeCell ref="L21:L22"/>
    <mergeCell ref="M21:X22"/>
    <mergeCell ref="Y21:Y22"/>
    <mergeCell ref="AG19:AG20"/>
    <mergeCell ref="AH19:AH20"/>
    <mergeCell ref="AI19:AI20"/>
    <mergeCell ref="I19:I20"/>
    <mergeCell ref="AF21:AF22"/>
    <mergeCell ref="AG21:AG22"/>
    <mergeCell ref="AH21:AH22"/>
    <mergeCell ref="AI21:AI22"/>
    <mergeCell ref="AJ21:AJ22"/>
    <mergeCell ref="AK21:AK22"/>
    <mergeCell ref="Z21:Z22"/>
    <mergeCell ref="AA21:AA22"/>
    <mergeCell ref="AB21:AB22"/>
    <mergeCell ref="AC21:AC22"/>
    <mergeCell ref="AD21:AD22"/>
    <mergeCell ref="AE21:AE22"/>
    <mergeCell ref="J23:J24"/>
    <mergeCell ref="K23:K24"/>
    <mergeCell ref="L23:L24"/>
    <mergeCell ref="M23:R24"/>
    <mergeCell ref="S23:X24"/>
    <mergeCell ref="Y23:Y24"/>
    <mergeCell ref="AI23:AI24"/>
    <mergeCell ref="AJ23:AJ24"/>
    <mergeCell ref="AK23:AK24"/>
    <mergeCell ref="B23:B24"/>
    <mergeCell ref="C23:C24"/>
    <mergeCell ref="D23:D24"/>
    <mergeCell ref="E23:E24"/>
    <mergeCell ref="F23:F24"/>
    <mergeCell ref="I23:I24"/>
    <mergeCell ref="AF23:AF24"/>
    <mergeCell ref="AG23:AG24"/>
    <mergeCell ref="AH23:AH24"/>
    <mergeCell ref="Z23:Z24"/>
    <mergeCell ref="AA23:AA24"/>
    <mergeCell ref="AB23:AB24"/>
    <mergeCell ref="AC23:AC24"/>
    <mergeCell ref="AD23:AD24"/>
    <mergeCell ref="AE23:AE24"/>
    <mergeCell ref="I25:I26"/>
    <mergeCell ref="J25:J26"/>
    <mergeCell ref="K25:K26"/>
    <mergeCell ref="L25:L26"/>
    <mergeCell ref="M25:X26"/>
    <mergeCell ref="Y25:Y26"/>
    <mergeCell ref="A25:A26"/>
    <mergeCell ref="B25:B26"/>
    <mergeCell ref="C25:C26"/>
    <mergeCell ref="D25:D26"/>
    <mergeCell ref="E25:E26"/>
    <mergeCell ref="F25:F26"/>
    <mergeCell ref="AF25:AF26"/>
    <mergeCell ref="AG25:AG26"/>
    <mergeCell ref="AH25:AH26"/>
    <mergeCell ref="AI25:AI26"/>
    <mergeCell ref="AJ25:AJ26"/>
    <mergeCell ref="AK25:AK26"/>
    <mergeCell ref="Z25:Z26"/>
    <mergeCell ref="AA25:AA26"/>
    <mergeCell ref="AB25:AB26"/>
    <mergeCell ref="AC25:AC26"/>
    <mergeCell ref="AD25:AD26"/>
    <mergeCell ref="AE25:AE26"/>
    <mergeCell ref="M27:P27"/>
    <mergeCell ref="Q27:T27"/>
    <mergeCell ref="U27:X27"/>
    <mergeCell ref="A28:A29"/>
    <mergeCell ref="B28:B29"/>
    <mergeCell ref="C28:C29"/>
    <mergeCell ref="D28:D29"/>
    <mergeCell ref="E28:E29"/>
    <mergeCell ref="F28:F29"/>
    <mergeCell ref="I28:I29"/>
    <mergeCell ref="A30:A31"/>
    <mergeCell ref="B30:B31"/>
    <mergeCell ref="C30:C31"/>
    <mergeCell ref="D30:D31"/>
    <mergeCell ref="E30:E31"/>
    <mergeCell ref="AA28:AA29"/>
    <mergeCell ref="AB28:AB29"/>
    <mergeCell ref="AC28:AC29"/>
    <mergeCell ref="AD28:AD29"/>
    <mergeCell ref="J28:J29"/>
    <mergeCell ref="K28:K29"/>
    <mergeCell ref="L28:L29"/>
    <mergeCell ref="M28:X29"/>
    <mergeCell ref="Y28:Y29"/>
    <mergeCell ref="Z28:Z29"/>
    <mergeCell ref="F30:F31"/>
    <mergeCell ref="I30:I31"/>
    <mergeCell ref="J30:J31"/>
    <mergeCell ref="K30:K31"/>
    <mergeCell ref="L30:L31"/>
    <mergeCell ref="AG28:AG29"/>
    <mergeCell ref="AH28:AH29"/>
    <mergeCell ref="AI28:AI29"/>
    <mergeCell ref="AH30:AH31"/>
    <mergeCell ref="AI30:AI31"/>
    <mergeCell ref="AJ30:AJ31"/>
    <mergeCell ref="AK30:AK31"/>
    <mergeCell ref="M32:X32"/>
    <mergeCell ref="AJ28:AJ29"/>
    <mergeCell ref="AK28:AK29"/>
    <mergeCell ref="AE28:AE29"/>
    <mergeCell ref="AF28:AF29"/>
    <mergeCell ref="M33:R33"/>
    <mergeCell ref="S33:X33"/>
    <mergeCell ref="AB30:AB31"/>
    <mergeCell ref="AC30:AC31"/>
    <mergeCell ref="AD30:AD31"/>
    <mergeCell ref="AE30:AE31"/>
    <mergeCell ref="AF30:AF31"/>
    <mergeCell ref="AG30:AG31"/>
    <mergeCell ref="P30:R31"/>
    <mergeCell ref="S30:U31"/>
    <mergeCell ref="V30:X31"/>
    <mergeCell ref="Y30:Y31"/>
    <mergeCell ref="Z30:Z31"/>
    <mergeCell ref="AA30:AA31"/>
    <mergeCell ref="M30:O31"/>
    <mergeCell ref="AG36:AG37"/>
    <mergeCell ref="AH36:AH37"/>
    <mergeCell ref="AI36:AI37"/>
    <mergeCell ref="M34:R34"/>
    <mergeCell ref="S34:X34"/>
    <mergeCell ref="M35:X35"/>
    <mergeCell ref="A36:A37"/>
    <mergeCell ref="B36:B37"/>
    <mergeCell ref="C36:C37"/>
    <mergeCell ref="D36:D37"/>
    <mergeCell ref="E36:E37"/>
    <mergeCell ref="F36:F37"/>
    <mergeCell ref="I36:I37"/>
    <mergeCell ref="K36:K37"/>
    <mergeCell ref="L36:L37"/>
    <mergeCell ref="M36:X37"/>
    <mergeCell ref="AJ36:AJ37"/>
    <mergeCell ref="AK36:AK37"/>
    <mergeCell ref="AE36:AE37"/>
    <mergeCell ref="AF36:AF37"/>
    <mergeCell ref="AK38:AK41"/>
    <mergeCell ref="A40:A41"/>
    <mergeCell ref="AF38:AF41"/>
    <mergeCell ref="AG38:AG41"/>
    <mergeCell ref="AH38:AH41"/>
    <mergeCell ref="AI38:AI41"/>
    <mergeCell ref="AJ38:AJ41"/>
    <mergeCell ref="A38:A39"/>
    <mergeCell ref="B38:B41"/>
    <mergeCell ref="C38:C41"/>
    <mergeCell ref="D38:D41"/>
    <mergeCell ref="E38:E41"/>
    <mergeCell ref="AA36:AA37"/>
    <mergeCell ref="AB36:AB37"/>
    <mergeCell ref="AC36:AC37"/>
    <mergeCell ref="AD36:AD37"/>
    <mergeCell ref="J36:J37"/>
    <mergeCell ref="Y36:Y37"/>
    <mergeCell ref="Z36:Z37"/>
    <mergeCell ref="J38:J41"/>
    <mergeCell ref="D42:D44"/>
    <mergeCell ref="E42:E44"/>
    <mergeCell ref="F42:F44"/>
    <mergeCell ref="I42:I44"/>
    <mergeCell ref="J42:J44"/>
    <mergeCell ref="K42:K44"/>
    <mergeCell ref="L42:L44"/>
    <mergeCell ref="AE38:AE41"/>
    <mergeCell ref="Y38:Y41"/>
    <mergeCell ref="Z38:Z41"/>
    <mergeCell ref="AA38:AA41"/>
    <mergeCell ref="AB38:AB41"/>
    <mergeCell ref="AC38:AC41"/>
    <mergeCell ref="AD38:AD41"/>
    <mergeCell ref="F38:F41"/>
    <mergeCell ref="I38:I41"/>
    <mergeCell ref="K38:K41"/>
    <mergeCell ref="L38:L41"/>
    <mergeCell ref="M38:X41"/>
    <mergeCell ref="M45:X56"/>
    <mergeCell ref="AJ42:AJ44"/>
    <mergeCell ref="AK42:AK44"/>
    <mergeCell ref="B43:B44"/>
    <mergeCell ref="G43:G44"/>
    <mergeCell ref="H43:H44"/>
    <mergeCell ref="B45:B47"/>
    <mergeCell ref="C45:C56"/>
    <mergeCell ref="D45:D56"/>
    <mergeCell ref="E45:E49"/>
    <mergeCell ref="F45:F56"/>
    <mergeCell ref="AD42:AD44"/>
    <mergeCell ref="AE42:AE44"/>
    <mergeCell ref="AF42:AF44"/>
    <mergeCell ref="AG42:AG44"/>
    <mergeCell ref="AH42:AH44"/>
    <mergeCell ref="AI42:AI44"/>
    <mergeCell ref="M42:X44"/>
    <mergeCell ref="Y42:Y44"/>
    <mergeCell ref="Z42:Z44"/>
    <mergeCell ref="AA42:AA44"/>
    <mergeCell ref="AB42:AB44"/>
    <mergeCell ref="AC42:AC44"/>
    <mergeCell ref="C42:C44"/>
    <mergeCell ref="AK45:AK56"/>
    <mergeCell ref="G47:G48"/>
    <mergeCell ref="B48:B55"/>
    <mergeCell ref="G49:G52"/>
    <mergeCell ref="E50:E56"/>
    <mergeCell ref="A52:A53"/>
    <mergeCell ref="A54:A55"/>
    <mergeCell ref="AE45:AE56"/>
    <mergeCell ref="AF45:AF56"/>
    <mergeCell ref="AG45:AG56"/>
    <mergeCell ref="AH45:AH56"/>
    <mergeCell ref="AI45:AI56"/>
    <mergeCell ref="AJ45:AJ56"/>
    <mergeCell ref="Y45:Y56"/>
    <mergeCell ref="Z45:Z56"/>
    <mergeCell ref="AA45:AA56"/>
    <mergeCell ref="AB45:AB56"/>
    <mergeCell ref="AC45:AC56"/>
    <mergeCell ref="AD45:AD56"/>
    <mergeCell ref="G45:G46"/>
    <mergeCell ref="I45:I56"/>
    <mergeCell ref="J45:J56"/>
    <mergeCell ref="K45:K56"/>
    <mergeCell ref="L45:L56"/>
    <mergeCell ref="M61:O61"/>
    <mergeCell ref="P61:R61"/>
    <mergeCell ref="S61:U61"/>
    <mergeCell ref="V61:X61"/>
    <mergeCell ref="M62:R62"/>
    <mergeCell ref="S62:X62"/>
    <mergeCell ref="M63:R63"/>
    <mergeCell ref="S63:X63"/>
    <mergeCell ref="A64:A65"/>
    <mergeCell ref="B64:B65"/>
    <mergeCell ref="C64:C65"/>
    <mergeCell ref="D64:D65"/>
    <mergeCell ref="E64:E65"/>
    <mergeCell ref="F64:F65"/>
    <mergeCell ref="I64:I65"/>
    <mergeCell ref="J64:J65"/>
    <mergeCell ref="K64:K65"/>
    <mergeCell ref="AJ64:AJ65"/>
    <mergeCell ref="AK64:AK65"/>
    <mergeCell ref="Z64:Z65"/>
    <mergeCell ref="AA64:AA65"/>
    <mergeCell ref="AB64:AB65"/>
    <mergeCell ref="AC64:AC65"/>
    <mergeCell ref="AD64:AD65"/>
    <mergeCell ref="AE64:AE65"/>
    <mergeCell ref="I66:I67"/>
    <mergeCell ref="J66:J67"/>
    <mergeCell ref="K66:K67"/>
    <mergeCell ref="L66:L67"/>
    <mergeCell ref="M66:X67"/>
    <mergeCell ref="Y66:Y67"/>
    <mergeCell ref="AI66:AI67"/>
    <mergeCell ref="AJ66:AJ67"/>
    <mergeCell ref="AK66:AK67"/>
    <mergeCell ref="Y64:Y65"/>
    <mergeCell ref="AF64:AF65"/>
    <mergeCell ref="AG64:AG65"/>
    <mergeCell ref="AH64:AH65"/>
    <mergeCell ref="AI64:AI65"/>
    <mergeCell ref="L64:L65"/>
    <mergeCell ref="M64:X65"/>
    <mergeCell ref="A66:A67"/>
    <mergeCell ref="B66:B67"/>
    <mergeCell ref="C66:C67"/>
    <mergeCell ref="D66:D67"/>
    <mergeCell ref="E66:E67"/>
    <mergeCell ref="F66:F67"/>
    <mergeCell ref="AF66:AF67"/>
    <mergeCell ref="AG66:AG67"/>
    <mergeCell ref="AH66:AH67"/>
    <mergeCell ref="Z66:Z67"/>
    <mergeCell ref="AA66:AA67"/>
    <mergeCell ref="AB66:AB67"/>
    <mergeCell ref="AC66:AC67"/>
    <mergeCell ref="AD66:AD67"/>
    <mergeCell ref="AE66:AE67"/>
    <mergeCell ref="I68:I69"/>
    <mergeCell ref="J68:J69"/>
    <mergeCell ref="K68:K69"/>
    <mergeCell ref="L68:L69"/>
    <mergeCell ref="M68:X69"/>
    <mergeCell ref="Y68:Y69"/>
    <mergeCell ref="A68:A69"/>
    <mergeCell ref="B68:B69"/>
    <mergeCell ref="C68:C69"/>
    <mergeCell ref="D68:D69"/>
    <mergeCell ref="E68:E69"/>
    <mergeCell ref="F68:F69"/>
    <mergeCell ref="AF68:AF69"/>
    <mergeCell ref="AG68:AG69"/>
    <mergeCell ref="AH68:AH69"/>
    <mergeCell ref="AI68:AI69"/>
    <mergeCell ref="AJ68:AJ69"/>
    <mergeCell ref="AK68:AK69"/>
    <mergeCell ref="Z68:Z69"/>
    <mergeCell ref="AA68:AA69"/>
    <mergeCell ref="AB68:AB69"/>
    <mergeCell ref="AC68:AC69"/>
    <mergeCell ref="AD68:AD69"/>
    <mergeCell ref="AE68:AE69"/>
    <mergeCell ref="I70:I71"/>
    <mergeCell ref="J70:J71"/>
    <mergeCell ref="K70:K71"/>
    <mergeCell ref="L70:L71"/>
    <mergeCell ref="M70:X71"/>
    <mergeCell ref="Y70:Y71"/>
    <mergeCell ref="A70:A71"/>
    <mergeCell ref="B70:B71"/>
    <mergeCell ref="C70:C71"/>
    <mergeCell ref="D70:D71"/>
    <mergeCell ref="E70:E71"/>
    <mergeCell ref="F70:F71"/>
    <mergeCell ref="AF70:AF71"/>
    <mergeCell ref="AG70:AG71"/>
    <mergeCell ref="AH70:AH71"/>
    <mergeCell ref="AI70:AI71"/>
    <mergeCell ref="AJ70:AJ71"/>
    <mergeCell ref="AK70:AK71"/>
    <mergeCell ref="Z70:Z71"/>
    <mergeCell ref="AA70:AA71"/>
    <mergeCell ref="AB70:AB71"/>
    <mergeCell ref="AC70:AC71"/>
    <mergeCell ref="AD70:AD71"/>
    <mergeCell ref="AE70:AE71"/>
    <mergeCell ref="I73:I75"/>
    <mergeCell ref="J73:J75"/>
    <mergeCell ref="K73:K75"/>
    <mergeCell ref="L73:L75"/>
    <mergeCell ref="M73:X75"/>
    <mergeCell ref="Y73:Y75"/>
    <mergeCell ref="A73:A75"/>
    <mergeCell ref="B73:B75"/>
    <mergeCell ref="C73:C75"/>
    <mergeCell ref="D73:D75"/>
    <mergeCell ref="E73:E75"/>
    <mergeCell ref="F73:F75"/>
    <mergeCell ref="AF73:AF75"/>
    <mergeCell ref="AG73:AG75"/>
    <mergeCell ref="AH73:AH75"/>
    <mergeCell ref="AI73:AI75"/>
    <mergeCell ref="AJ73:AJ75"/>
    <mergeCell ref="AK73:AK75"/>
    <mergeCell ref="Z73:Z75"/>
    <mergeCell ref="AA73:AA75"/>
    <mergeCell ref="AB73:AB75"/>
    <mergeCell ref="AC73:AC75"/>
    <mergeCell ref="AD73:AD75"/>
    <mergeCell ref="AE73:AE75"/>
    <mergeCell ref="I76:I77"/>
    <mergeCell ref="J76:J77"/>
    <mergeCell ref="K76:K77"/>
    <mergeCell ref="L76:L77"/>
    <mergeCell ref="M76:X77"/>
    <mergeCell ref="Y76:Y77"/>
    <mergeCell ref="A76:A77"/>
    <mergeCell ref="B76:B77"/>
    <mergeCell ref="C76:C77"/>
    <mergeCell ref="D76:D77"/>
    <mergeCell ref="E76:E77"/>
    <mergeCell ref="F76:F77"/>
    <mergeCell ref="AF76:AF77"/>
    <mergeCell ref="AG76:AG77"/>
    <mergeCell ref="AH76:AH77"/>
    <mergeCell ref="AI76:AI77"/>
    <mergeCell ref="AJ76:AJ77"/>
    <mergeCell ref="AK76:AK77"/>
    <mergeCell ref="Z76:Z77"/>
    <mergeCell ref="AA76:AA77"/>
    <mergeCell ref="AB76:AB77"/>
    <mergeCell ref="AC76:AC77"/>
    <mergeCell ref="AD76:AD77"/>
    <mergeCell ref="AE76:AE77"/>
    <mergeCell ref="I78:I79"/>
    <mergeCell ref="J78:J79"/>
    <mergeCell ref="K78:K79"/>
    <mergeCell ref="L78:L79"/>
    <mergeCell ref="M78:X79"/>
    <mergeCell ref="Y78:Y79"/>
    <mergeCell ref="A78:A79"/>
    <mergeCell ref="B78:B79"/>
    <mergeCell ref="C78:C79"/>
    <mergeCell ref="D78:D79"/>
    <mergeCell ref="E78:E79"/>
    <mergeCell ref="F78:F79"/>
    <mergeCell ref="AF78:AF79"/>
    <mergeCell ref="AG78:AG79"/>
    <mergeCell ref="AH78:AH79"/>
    <mergeCell ref="AI78:AI79"/>
    <mergeCell ref="AJ78:AJ79"/>
    <mergeCell ref="AK78:AK79"/>
    <mergeCell ref="Z78:Z79"/>
    <mergeCell ref="AA78:AA79"/>
    <mergeCell ref="AB78:AB79"/>
    <mergeCell ref="AC78:AC79"/>
    <mergeCell ref="AD78:AD79"/>
    <mergeCell ref="AE78:AE79"/>
    <mergeCell ref="I80:I81"/>
    <mergeCell ref="J80:J81"/>
    <mergeCell ref="K80:K81"/>
    <mergeCell ref="L80:L81"/>
    <mergeCell ref="M80:X81"/>
    <mergeCell ref="Y80:Y81"/>
    <mergeCell ref="A80:A81"/>
    <mergeCell ref="B80:B81"/>
    <mergeCell ref="C80:C81"/>
    <mergeCell ref="D80:D81"/>
    <mergeCell ref="E80:E81"/>
    <mergeCell ref="F80:F81"/>
    <mergeCell ref="AF80:AF81"/>
    <mergeCell ref="AG80:AG81"/>
    <mergeCell ref="AH80:AH81"/>
    <mergeCell ref="AI80:AI81"/>
    <mergeCell ref="AJ80:AJ81"/>
    <mergeCell ref="AK80:AK81"/>
    <mergeCell ref="Z80:Z81"/>
    <mergeCell ref="AA80:AA81"/>
    <mergeCell ref="AB80:AB81"/>
    <mergeCell ref="AC80:AC81"/>
    <mergeCell ref="AD80:AD81"/>
    <mergeCell ref="AE80:AE81"/>
    <mergeCell ref="I82:I84"/>
    <mergeCell ref="J82:J84"/>
    <mergeCell ref="K82:K84"/>
    <mergeCell ref="L82:L84"/>
    <mergeCell ref="M82:X84"/>
    <mergeCell ref="Y82:Y84"/>
    <mergeCell ref="A82:A84"/>
    <mergeCell ref="B82:B84"/>
    <mergeCell ref="C82:C84"/>
    <mergeCell ref="D82:D84"/>
    <mergeCell ref="E82:E84"/>
    <mergeCell ref="F82:F84"/>
    <mergeCell ref="AF82:AF84"/>
    <mergeCell ref="AG82:AG84"/>
    <mergeCell ref="AH82:AH84"/>
    <mergeCell ref="AI82:AI84"/>
    <mergeCell ref="AJ82:AJ84"/>
    <mergeCell ref="AK82:AK84"/>
    <mergeCell ref="Z82:Z84"/>
    <mergeCell ref="AA82:AA84"/>
    <mergeCell ref="AB82:AB84"/>
    <mergeCell ref="AC82:AC84"/>
    <mergeCell ref="AD82:AD84"/>
    <mergeCell ref="AE82:AE84"/>
    <mergeCell ref="I85:I86"/>
    <mergeCell ref="J85:J86"/>
    <mergeCell ref="K85:K86"/>
    <mergeCell ref="L85:L86"/>
    <mergeCell ref="M85:X86"/>
    <mergeCell ref="Y85:Y86"/>
    <mergeCell ref="A85:A86"/>
    <mergeCell ref="B85:B86"/>
    <mergeCell ref="C85:C86"/>
    <mergeCell ref="D85:D86"/>
    <mergeCell ref="E85:E86"/>
    <mergeCell ref="F85:F86"/>
    <mergeCell ref="AF85:AF86"/>
    <mergeCell ref="AG85:AG86"/>
    <mergeCell ref="AH85:AH86"/>
    <mergeCell ref="AI85:AI86"/>
    <mergeCell ref="AJ85:AJ86"/>
    <mergeCell ref="AK85:AK86"/>
    <mergeCell ref="Z85:Z86"/>
    <mergeCell ref="AA85:AA86"/>
    <mergeCell ref="AB85:AB86"/>
    <mergeCell ref="AC85:AC86"/>
    <mergeCell ref="AD85:AD86"/>
    <mergeCell ref="AE85:AE86"/>
    <mergeCell ref="M87:O87"/>
    <mergeCell ref="P87:R87"/>
    <mergeCell ref="S87:U87"/>
    <mergeCell ref="V87:X87"/>
    <mergeCell ref="M88:X88"/>
    <mergeCell ref="M89:O89"/>
    <mergeCell ref="P89:R89"/>
    <mergeCell ref="S89:U89"/>
    <mergeCell ref="V89:X89"/>
    <mergeCell ref="I90:I91"/>
    <mergeCell ref="J90:J91"/>
    <mergeCell ref="K90:K91"/>
    <mergeCell ref="L90:L91"/>
    <mergeCell ref="M90:X91"/>
    <mergeCell ref="Y90:Y91"/>
    <mergeCell ref="A90:A91"/>
    <mergeCell ref="B90:B91"/>
    <mergeCell ref="C90:C91"/>
    <mergeCell ref="D90:D91"/>
    <mergeCell ref="E90:E91"/>
    <mergeCell ref="F90:F91"/>
    <mergeCell ref="AF90:AF91"/>
    <mergeCell ref="AG90:AG91"/>
    <mergeCell ref="AH90:AH91"/>
    <mergeCell ref="AI90:AI91"/>
    <mergeCell ref="AJ90:AJ91"/>
    <mergeCell ref="AK90:AK91"/>
    <mergeCell ref="Z90:Z91"/>
    <mergeCell ref="AA90:AA91"/>
    <mergeCell ref="AB90:AB91"/>
    <mergeCell ref="AC90:AC91"/>
    <mergeCell ref="AD90:AD91"/>
    <mergeCell ref="AE90:AE91"/>
    <mergeCell ref="G93:G94"/>
    <mergeCell ref="I93:I94"/>
    <mergeCell ref="J93:J94"/>
    <mergeCell ref="K93:K94"/>
    <mergeCell ref="M92:O92"/>
    <mergeCell ref="P92:R92"/>
    <mergeCell ref="S92:U92"/>
    <mergeCell ref="V92:X92"/>
    <mergeCell ref="A93:A94"/>
    <mergeCell ref="B93:B94"/>
    <mergeCell ref="C93:C94"/>
    <mergeCell ref="D93:D94"/>
    <mergeCell ref="E93:E94"/>
    <mergeCell ref="F93:F94"/>
    <mergeCell ref="AH93:AH94"/>
    <mergeCell ref="AI93:AI94"/>
    <mergeCell ref="L93:L94"/>
    <mergeCell ref="M93:O94"/>
    <mergeCell ref="AJ93:AJ94"/>
    <mergeCell ref="AK93:AK94"/>
    <mergeCell ref="A95:A96"/>
    <mergeCell ref="B95:B96"/>
    <mergeCell ref="C95:C96"/>
    <mergeCell ref="D95:D96"/>
    <mergeCell ref="E95:E96"/>
    <mergeCell ref="F95:F96"/>
    <mergeCell ref="AB93:AB94"/>
    <mergeCell ref="AC93:AC94"/>
    <mergeCell ref="AD93:AD94"/>
    <mergeCell ref="AE93:AE94"/>
    <mergeCell ref="AF93:AF94"/>
    <mergeCell ref="AG93:AG94"/>
    <mergeCell ref="P93:R94"/>
    <mergeCell ref="S93:U94"/>
    <mergeCell ref="V93:X94"/>
    <mergeCell ref="Y93:Y94"/>
    <mergeCell ref="Z93:Z94"/>
    <mergeCell ref="AA93:AA94"/>
    <mergeCell ref="AB95:AB96"/>
    <mergeCell ref="AC95:AC96"/>
    <mergeCell ref="AD95:AD96"/>
    <mergeCell ref="G95:G96"/>
    <mergeCell ref="I95:I96"/>
    <mergeCell ref="J95:J96"/>
    <mergeCell ref="K95:K96"/>
    <mergeCell ref="L95:L96"/>
    <mergeCell ref="M95:X96"/>
    <mergeCell ref="M110:R110"/>
    <mergeCell ref="S110:X110"/>
    <mergeCell ref="M101:O101"/>
    <mergeCell ref="P101:R101"/>
    <mergeCell ref="S101:U101"/>
    <mergeCell ref="V101:X101"/>
    <mergeCell ref="M104:R104"/>
    <mergeCell ref="S104:X104"/>
    <mergeCell ref="AK95:AK96"/>
    <mergeCell ref="M97:R97"/>
    <mergeCell ref="S97:X97"/>
    <mergeCell ref="M100:O100"/>
    <mergeCell ref="P100:R100"/>
    <mergeCell ref="S100:U100"/>
    <mergeCell ref="V100:X100"/>
    <mergeCell ref="AE95:AE96"/>
    <mergeCell ref="AF95:AF96"/>
    <mergeCell ref="AG95:AG96"/>
    <mergeCell ref="AH95:AH96"/>
    <mergeCell ref="AI95:AI96"/>
    <mergeCell ref="AJ95:AJ96"/>
    <mergeCell ref="Y95:Y96"/>
    <mergeCell ref="Z95:Z96"/>
    <mergeCell ref="AA95:AA96"/>
    <mergeCell ref="S109:U109"/>
    <mergeCell ref="V109:X109"/>
    <mergeCell ref="M105:R105"/>
    <mergeCell ref="S105:X105"/>
    <mergeCell ref="M106:X106"/>
    <mergeCell ref="M107:R107"/>
    <mergeCell ref="S107:X107"/>
    <mergeCell ref="M108:O108"/>
    <mergeCell ref="P108:R108"/>
    <mergeCell ref="S108:U108"/>
    <mergeCell ref="V108:X108"/>
    <mergeCell ref="M72:O72"/>
    <mergeCell ref="P72:R72"/>
    <mergeCell ref="S72:U72"/>
    <mergeCell ref="V72:X72"/>
    <mergeCell ref="M116:O116"/>
    <mergeCell ref="P116:R116"/>
    <mergeCell ref="P117:R117"/>
    <mergeCell ref="M117:O117"/>
    <mergeCell ref="M122:X122"/>
    <mergeCell ref="M120:P120"/>
    <mergeCell ref="Q120:T120"/>
    <mergeCell ref="U120:X120"/>
    <mergeCell ref="M121:P121"/>
    <mergeCell ref="Q121:T121"/>
    <mergeCell ref="U121:X121"/>
    <mergeCell ref="M118:X118"/>
    <mergeCell ref="M119:O119"/>
    <mergeCell ref="P119:R119"/>
    <mergeCell ref="S119:U119"/>
    <mergeCell ref="V119:X119"/>
    <mergeCell ref="M115:R115"/>
    <mergeCell ref="S115:X115"/>
    <mergeCell ref="M109:O109"/>
    <mergeCell ref="P109:R109"/>
  </mergeCells>
  <conditionalFormatting sqref="AG27">
    <cfRule type="iconSet" priority="1633">
      <iconSet>
        <cfvo type="percent" val="0"/>
        <cfvo type="num" val="80"/>
        <cfvo type="num" val="90"/>
      </iconSet>
    </cfRule>
    <cfRule type="iconSet" priority="1634">
      <iconSet>
        <cfvo type="percent" val="0"/>
        <cfvo type="percent" val="80"/>
        <cfvo type="percent" val="90"/>
      </iconSet>
    </cfRule>
    <cfRule type="iconSet" priority="1635">
      <iconSet>
        <cfvo type="percent" val="0"/>
        <cfvo type="num" val="80"/>
        <cfvo type="num" val="90"/>
      </iconSet>
    </cfRule>
  </conditionalFormatting>
  <conditionalFormatting sqref="AG87">
    <cfRule type="iconSet" priority="1629">
      <iconSet>
        <cfvo type="percent" val="0"/>
        <cfvo type="num" val="80"/>
        <cfvo type="num" val="90"/>
      </iconSet>
    </cfRule>
    <cfRule type="iconSet" priority="1630">
      <iconSet>
        <cfvo type="percent" val="0"/>
        <cfvo type="percent" val="80"/>
        <cfvo type="percent" val="90"/>
      </iconSet>
    </cfRule>
    <cfRule type="iconSet" priority="1631">
      <iconSet>
        <cfvo type="percent" val="0"/>
        <cfvo type="num" val="80"/>
        <cfvo type="num" val="90"/>
      </iconSet>
    </cfRule>
  </conditionalFormatting>
  <conditionalFormatting sqref="AG98">
    <cfRule type="iconSet" priority="1625">
      <iconSet>
        <cfvo type="percent" val="0"/>
        <cfvo type="num" val="80"/>
        <cfvo type="num" val="90"/>
      </iconSet>
    </cfRule>
    <cfRule type="iconSet" priority="1626">
      <iconSet>
        <cfvo type="percent" val="0"/>
        <cfvo type="percent" val="80"/>
        <cfvo type="percent" val="90"/>
      </iconSet>
    </cfRule>
    <cfRule type="iconSet" priority="1627">
      <iconSet>
        <cfvo type="percent" val="0"/>
        <cfvo type="num" val="80"/>
        <cfvo type="num" val="90"/>
      </iconSet>
    </cfRule>
  </conditionalFormatting>
  <conditionalFormatting sqref="AG99">
    <cfRule type="iconSet" priority="1621">
      <iconSet>
        <cfvo type="percent" val="0"/>
        <cfvo type="num" val="80"/>
        <cfvo type="num" val="90"/>
      </iconSet>
    </cfRule>
    <cfRule type="iconSet" priority="1622">
      <iconSet>
        <cfvo type="percent" val="0"/>
        <cfvo type="percent" val="80"/>
        <cfvo type="percent" val="90"/>
      </iconSet>
    </cfRule>
    <cfRule type="iconSet" priority="1623">
      <iconSet>
        <cfvo type="percent" val="0"/>
        <cfvo type="num" val="80"/>
        <cfvo type="num" val="90"/>
      </iconSet>
    </cfRule>
  </conditionalFormatting>
  <conditionalFormatting sqref="AG100">
    <cfRule type="iconSet" priority="1601">
      <iconSet>
        <cfvo type="percent" val="0"/>
        <cfvo type="num" val="80"/>
        <cfvo type="num" val="90"/>
      </iconSet>
    </cfRule>
    <cfRule type="iconSet" priority="1602">
      <iconSet>
        <cfvo type="percent" val="0"/>
        <cfvo type="percent" val="80"/>
        <cfvo type="percent" val="90"/>
      </iconSet>
    </cfRule>
    <cfRule type="iconSet" priority="1603">
      <iconSet>
        <cfvo type="percent" val="0"/>
        <cfvo type="num" val="80"/>
        <cfvo type="num" val="90"/>
      </iconSet>
    </cfRule>
  </conditionalFormatting>
  <conditionalFormatting sqref="AG101">
    <cfRule type="iconSet" priority="1597">
      <iconSet>
        <cfvo type="percent" val="0"/>
        <cfvo type="num" val="80"/>
        <cfvo type="num" val="90"/>
      </iconSet>
    </cfRule>
    <cfRule type="iconSet" priority="1598">
      <iconSet>
        <cfvo type="percent" val="0"/>
        <cfvo type="percent" val="80"/>
        <cfvo type="percent" val="90"/>
      </iconSet>
    </cfRule>
    <cfRule type="iconSet" priority="1599">
      <iconSet>
        <cfvo type="percent" val="0"/>
        <cfvo type="num" val="80"/>
        <cfvo type="num" val="90"/>
      </iconSet>
    </cfRule>
  </conditionalFormatting>
  <conditionalFormatting sqref="AG102">
    <cfRule type="iconSet" priority="1593">
      <iconSet>
        <cfvo type="percent" val="0"/>
        <cfvo type="num" val="80"/>
        <cfvo type="num" val="90"/>
      </iconSet>
    </cfRule>
    <cfRule type="iconSet" priority="1594">
      <iconSet>
        <cfvo type="percent" val="0"/>
        <cfvo type="percent" val="80"/>
        <cfvo type="percent" val="90"/>
      </iconSet>
    </cfRule>
    <cfRule type="iconSet" priority="1595">
      <iconSet>
        <cfvo type="percent" val="0"/>
        <cfvo type="num" val="80"/>
        <cfvo type="num" val="90"/>
      </iconSet>
    </cfRule>
  </conditionalFormatting>
  <conditionalFormatting sqref="AG103">
    <cfRule type="iconSet" priority="1589">
      <iconSet>
        <cfvo type="percent" val="0"/>
        <cfvo type="num" val="80"/>
        <cfvo type="num" val="90"/>
      </iconSet>
    </cfRule>
    <cfRule type="iconSet" priority="1590">
      <iconSet>
        <cfvo type="percent" val="0"/>
        <cfvo type="percent" val="80"/>
        <cfvo type="percent" val="90"/>
      </iconSet>
    </cfRule>
    <cfRule type="iconSet" priority="1591">
      <iconSet>
        <cfvo type="percent" val="0"/>
        <cfvo type="num" val="80"/>
        <cfvo type="num" val="90"/>
      </iconSet>
    </cfRule>
  </conditionalFormatting>
  <conditionalFormatting sqref="AA62:AA64 Y62:Y64">
    <cfRule type="iconSet" priority="1581">
      <iconSet>
        <cfvo type="percent" val="0"/>
        <cfvo type="num" val="80"/>
        <cfvo type="num" val="90"/>
      </iconSet>
    </cfRule>
    <cfRule type="iconSet" priority="1582">
      <iconSet>
        <cfvo type="percent" val="0"/>
        <cfvo type="percent" val="80"/>
        <cfvo type="percent" val="90"/>
      </iconSet>
    </cfRule>
    <cfRule type="iconSet" priority="1583">
      <iconSet>
        <cfvo type="percent" val="0"/>
        <cfvo type="num" val="80"/>
        <cfvo type="num" val="90"/>
      </iconSet>
    </cfRule>
  </conditionalFormatting>
  <conditionalFormatting sqref="AB63:AB64 Z62:Z64">
    <cfRule type="iconSet" priority="1584">
      <iconSet>
        <cfvo type="percent" val="0"/>
        <cfvo type="num" val="80"/>
        <cfvo type="num" val="90"/>
      </iconSet>
    </cfRule>
    <cfRule type="iconSet" priority="1585">
      <iconSet>
        <cfvo type="percent" val="0"/>
        <cfvo type="percent" val="80"/>
        <cfvo type="percent" val="90"/>
      </iconSet>
    </cfRule>
    <cfRule type="iconSet" priority="1586">
      <iconSet>
        <cfvo type="percent" val="0"/>
        <cfvo type="num" val="80"/>
        <cfvo type="num" val="90"/>
      </iconSet>
    </cfRule>
  </conditionalFormatting>
  <conditionalFormatting sqref="Y73">
    <cfRule type="iconSet" priority="1573">
      <iconSet>
        <cfvo type="percent" val="0"/>
        <cfvo type="num" val="80"/>
        <cfvo type="num" val="90"/>
      </iconSet>
    </cfRule>
    <cfRule type="iconSet" priority="1574">
      <iconSet>
        <cfvo type="percent" val="0"/>
        <cfvo type="percent" val="80"/>
        <cfvo type="percent" val="90"/>
      </iconSet>
    </cfRule>
    <cfRule type="iconSet" priority="1575">
      <iconSet>
        <cfvo type="percent" val="0"/>
        <cfvo type="num" val="80"/>
        <cfvo type="num" val="90"/>
      </iconSet>
    </cfRule>
  </conditionalFormatting>
  <conditionalFormatting sqref="Z73">
    <cfRule type="iconSet" priority="1576">
      <iconSet>
        <cfvo type="percent" val="0"/>
        <cfvo type="num" val="80"/>
        <cfvo type="num" val="90"/>
      </iconSet>
    </cfRule>
    <cfRule type="iconSet" priority="1577">
      <iconSet>
        <cfvo type="percent" val="0"/>
        <cfvo type="percent" val="80"/>
        <cfvo type="percent" val="90"/>
      </iconSet>
    </cfRule>
    <cfRule type="iconSet" priority="1578">
      <iconSet>
        <cfvo type="percent" val="0"/>
        <cfvo type="num" val="80"/>
        <cfvo type="num" val="90"/>
      </iconSet>
    </cfRule>
  </conditionalFormatting>
  <conditionalFormatting sqref="AA66 Y66">
    <cfRule type="iconSet" priority="1565">
      <iconSet>
        <cfvo type="percent" val="0"/>
        <cfvo type="num" val="80"/>
        <cfvo type="num" val="90"/>
      </iconSet>
    </cfRule>
    <cfRule type="iconSet" priority="1566">
      <iconSet>
        <cfvo type="percent" val="0"/>
        <cfvo type="percent" val="80"/>
        <cfvo type="percent" val="90"/>
      </iconSet>
    </cfRule>
    <cfRule type="iconSet" priority="1567">
      <iconSet>
        <cfvo type="percent" val="0"/>
        <cfvo type="num" val="80"/>
        <cfvo type="num" val="90"/>
      </iconSet>
    </cfRule>
  </conditionalFormatting>
  <conditionalFormatting sqref="AB66 Z66">
    <cfRule type="iconSet" priority="1568">
      <iconSet>
        <cfvo type="percent" val="0"/>
        <cfvo type="num" val="80"/>
        <cfvo type="num" val="90"/>
      </iconSet>
    </cfRule>
    <cfRule type="iconSet" priority="1569">
      <iconSet>
        <cfvo type="percent" val="0"/>
        <cfvo type="percent" val="80"/>
        <cfvo type="percent" val="90"/>
      </iconSet>
    </cfRule>
    <cfRule type="iconSet" priority="1570">
      <iconSet>
        <cfvo type="percent" val="0"/>
        <cfvo type="num" val="80"/>
        <cfvo type="num" val="90"/>
      </iconSet>
    </cfRule>
  </conditionalFormatting>
  <conditionalFormatting sqref="AA68 Y68">
    <cfRule type="iconSet" priority="1557">
      <iconSet>
        <cfvo type="percent" val="0"/>
        <cfvo type="num" val="80"/>
        <cfvo type="num" val="90"/>
      </iconSet>
    </cfRule>
    <cfRule type="iconSet" priority="1558">
      <iconSet>
        <cfvo type="percent" val="0"/>
        <cfvo type="percent" val="80"/>
        <cfvo type="percent" val="90"/>
      </iconSet>
    </cfRule>
    <cfRule type="iconSet" priority="1559">
      <iconSet>
        <cfvo type="percent" val="0"/>
        <cfvo type="num" val="80"/>
        <cfvo type="num" val="90"/>
      </iconSet>
    </cfRule>
  </conditionalFormatting>
  <conditionalFormatting sqref="AB68 Z68">
    <cfRule type="iconSet" priority="1560">
      <iconSet>
        <cfvo type="percent" val="0"/>
        <cfvo type="num" val="80"/>
        <cfvo type="num" val="90"/>
      </iconSet>
    </cfRule>
    <cfRule type="iconSet" priority="1561">
      <iconSet>
        <cfvo type="percent" val="0"/>
        <cfvo type="percent" val="80"/>
        <cfvo type="percent" val="90"/>
      </iconSet>
    </cfRule>
    <cfRule type="iconSet" priority="1562">
      <iconSet>
        <cfvo type="percent" val="0"/>
        <cfvo type="num" val="80"/>
        <cfvo type="num" val="90"/>
      </iconSet>
    </cfRule>
  </conditionalFormatting>
  <conditionalFormatting sqref="AC70 AA70 Y70">
    <cfRule type="iconSet" priority="1549">
      <iconSet>
        <cfvo type="percent" val="0"/>
        <cfvo type="num" val="80"/>
        <cfvo type="num" val="90"/>
      </iconSet>
    </cfRule>
    <cfRule type="iconSet" priority="1550">
      <iconSet>
        <cfvo type="percent" val="0"/>
        <cfvo type="percent" val="80"/>
        <cfvo type="percent" val="90"/>
      </iconSet>
    </cfRule>
    <cfRule type="iconSet" priority="1551">
      <iconSet>
        <cfvo type="percent" val="0"/>
        <cfvo type="num" val="80"/>
        <cfvo type="num" val="90"/>
      </iconSet>
    </cfRule>
  </conditionalFormatting>
  <conditionalFormatting sqref="AB70 Z70">
    <cfRule type="iconSet" priority="1552">
      <iconSet>
        <cfvo type="percent" val="0"/>
        <cfvo type="num" val="80"/>
        <cfvo type="num" val="90"/>
      </iconSet>
    </cfRule>
    <cfRule type="iconSet" priority="1553">
      <iconSet>
        <cfvo type="percent" val="0"/>
        <cfvo type="percent" val="80"/>
        <cfvo type="percent" val="90"/>
      </iconSet>
    </cfRule>
    <cfRule type="iconSet" priority="1554">
      <iconSet>
        <cfvo type="percent" val="0"/>
        <cfvo type="num" val="80"/>
        <cfvo type="num" val="90"/>
      </iconSet>
    </cfRule>
  </conditionalFormatting>
  <conditionalFormatting sqref="AA73 AC73 AE73">
    <cfRule type="iconSet" priority="1541">
      <iconSet>
        <cfvo type="percent" val="0"/>
        <cfvo type="num" val="80"/>
        <cfvo type="num" val="90"/>
      </iconSet>
    </cfRule>
    <cfRule type="iconSet" priority="1542">
      <iconSet>
        <cfvo type="percent" val="0"/>
        <cfvo type="percent" val="80"/>
        <cfvo type="percent" val="90"/>
      </iconSet>
    </cfRule>
    <cfRule type="iconSet" priority="1543">
      <iconSet>
        <cfvo type="percent" val="0"/>
        <cfvo type="num" val="80"/>
        <cfvo type="num" val="90"/>
      </iconSet>
    </cfRule>
  </conditionalFormatting>
  <conditionalFormatting sqref="AB73 AD73">
    <cfRule type="iconSet" priority="1544">
      <iconSet>
        <cfvo type="percent" val="0"/>
        <cfvo type="num" val="80"/>
        <cfvo type="num" val="90"/>
      </iconSet>
    </cfRule>
    <cfRule type="iconSet" priority="1545">
      <iconSet>
        <cfvo type="percent" val="0"/>
        <cfvo type="percent" val="80"/>
        <cfvo type="percent" val="90"/>
      </iconSet>
    </cfRule>
    <cfRule type="iconSet" priority="1546">
      <iconSet>
        <cfvo type="percent" val="0"/>
        <cfvo type="num" val="80"/>
        <cfvo type="num" val="90"/>
      </iconSet>
    </cfRule>
  </conditionalFormatting>
  <conditionalFormatting sqref="AA76 Y76">
    <cfRule type="iconSet" priority="1533">
      <iconSet>
        <cfvo type="percent" val="0"/>
        <cfvo type="num" val="80"/>
        <cfvo type="num" val="90"/>
      </iconSet>
    </cfRule>
    <cfRule type="iconSet" priority="1534">
      <iconSet>
        <cfvo type="percent" val="0"/>
        <cfvo type="percent" val="80"/>
        <cfvo type="percent" val="90"/>
      </iconSet>
    </cfRule>
    <cfRule type="iconSet" priority="1535">
      <iconSet>
        <cfvo type="percent" val="0"/>
        <cfvo type="num" val="80"/>
        <cfvo type="num" val="90"/>
      </iconSet>
    </cfRule>
  </conditionalFormatting>
  <conditionalFormatting sqref="AD76 AB76 Z76">
    <cfRule type="iconSet" priority="1536">
      <iconSet>
        <cfvo type="percent" val="0"/>
        <cfvo type="num" val="80"/>
        <cfvo type="num" val="90"/>
      </iconSet>
    </cfRule>
    <cfRule type="iconSet" priority="1537">
      <iconSet>
        <cfvo type="percent" val="0"/>
        <cfvo type="percent" val="80"/>
        <cfvo type="percent" val="90"/>
      </iconSet>
    </cfRule>
    <cfRule type="iconSet" priority="1538">
      <iconSet>
        <cfvo type="percent" val="0"/>
        <cfvo type="num" val="80"/>
        <cfvo type="num" val="90"/>
      </iconSet>
    </cfRule>
  </conditionalFormatting>
  <conditionalFormatting sqref="AC78 AC80 AA78 AA80 Y78 Y80">
    <cfRule type="iconSet" priority="1525">
      <iconSet>
        <cfvo type="percent" val="0"/>
        <cfvo type="num" val="80"/>
        <cfvo type="num" val="90"/>
      </iconSet>
    </cfRule>
    <cfRule type="iconSet" priority="1526">
      <iconSet>
        <cfvo type="percent" val="0"/>
        <cfvo type="percent" val="80"/>
        <cfvo type="percent" val="90"/>
      </iconSet>
    </cfRule>
    <cfRule type="iconSet" priority="1527">
      <iconSet>
        <cfvo type="percent" val="0"/>
        <cfvo type="num" val="80"/>
        <cfvo type="num" val="90"/>
      </iconSet>
    </cfRule>
  </conditionalFormatting>
  <conditionalFormatting sqref="AB78 AB80 Z78 Z80">
    <cfRule type="iconSet" priority="1528">
      <iconSet>
        <cfvo type="percent" val="0"/>
        <cfvo type="num" val="80"/>
        <cfvo type="num" val="90"/>
      </iconSet>
    </cfRule>
    <cfRule type="iconSet" priority="1529">
      <iconSet>
        <cfvo type="percent" val="0"/>
        <cfvo type="percent" val="80"/>
        <cfvo type="percent" val="90"/>
      </iconSet>
    </cfRule>
    <cfRule type="iconSet" priority="1530">
      <iconSet>
        <cfvo type="percent" val="0"/>
        <cfvo type="num" val="80"/>
        <cfvo type="num" val="90"/>
      </iconSet>
    </cfRule>
  </conditionalFormatting>
  <conditionalFormatting sqref="Y82">
    <cfRule type="iconSet" priority="1517">
      <iconSet>
        <cfvo type="percent" val="0"/>
        <cfvo type="num" val="80"/>
        <cfvo type="num" val="90"/>
      </iconSet>
    </cfRule>
    <cfRule type="iconSet" priority="1518">
      <iconSet>
        <cfvo type="percent" val="0"/>
        <cfvo type="percent" val="80"/>
        <cfvo type="percent" val="90"/>
      </iconSet>
    </cfRule>
    <cfRule type="iconSet" priority="1519">
      <iconSet>
        <cfvo type="percent" val="0"/>
        <cfvo type="num" val="80"/>
        <cfvo type="num" val="90"/>
      </iconSet>
    </cfRule>
  </conditionalFormatting>
  <conditionalFormatting sqref="Z82">
    <cfRule type="iconSet" priority="1520">
      <iconSet>
        <cfvo type="percent" val="0"/>
        <cfvo type="num" val="80"/>
        <cfvo type="num" val="90"/>
      </iconSet>
    </cfRule>
    <cfRule type="iconSet" priority="1521">
      <iconSet>
        <cfvo type="percent" val="0"/>
        <cfvo type="percent" val="80"/>
        <cfvo type="percent" val="90"/>
      </iconSet>
    </cfRule>
    <cfRule type="iconSet" priority="1522">
      <iconSet>
        <cfvo type="percent" val="0"/>
        <cfvo type="num" val="80"/>
        <cfvo type="num" val="90"/>
      </iconSet>
    </cfRule>
  </conditionalFormatting>
  <conditionalFormatting sqref="AA82 AC82 AE82">
    <cfRule type="iconSet" priority="1509">
      <iconSet>
        <cfvo type="percent" val="0"/>
        <cfvo type="num" val="80"/>
        <cfvo type="num" val="90"/>
      </iconSet>
    </cfRule>
    <cfRule type="iconSet" priority="1510">
      <iconSet>
        <cfvo type="percent" val="0"/>
        <cfvo type="percent" val="80"/>
        <cfvo type="percent" val="90"/>
      </iconSet>
    </cfRule>
    <cfRule type="iconSet" priority="1511">
      <iconSet>
        <cfvo type="percent" val="0"/>
        <cfvo type="num" val="80"/>
        <cfvo type="num" val="90"/>
      </iconSet>
    </cfRule>
  </conditionalFormatting>
  <conditionalFormatting sqref="AB82 AD82">
    <cfRule type="iconSet" priority="1512">
      <iconSet>
        <cfvo type="percent" val="0"/>
        <cfvo type="num" val="80"/>
        <cfvo type="num" val="90"/>
      </iconSet>
    </cfRule>
    <cfRule type="iconSet" priority="1513">
      <iconSet>
        <cfvo type="percent" val="0"/>
        <cfvo type="percent" val="80"/>
        <cfvo type="percent" val="90"/>
      </iconSet>
    </cfRule>
    <cfRule type="iconSet" priority="1514">
      <iconSet>
        <cfvo type="percent" val="0"/>
        <cfvo type="num" val="80"/>
        <cfvo type="num" val="90"/>
      </iconSet>
    </cfRule>
  </conditionalFormatting>
  <conditionalFormatting sqref="AC85 AA85 Y85">
    <cfRule type="iconSet" priority="1501">
      <iconSet>
        <cfvo type="percent" val="0"/>
        <cfvo type="num" val="80"/>
        <cfvo type="num" val="90"/>
      </iconSet>
    </cfRule>
    <cfRule type="iconSet" priority="1502">
      <iconSet>
        <cfvo type="percent" val="0"/>
        <cfvo type="percent" val="80"/>
        <cfvo type="percent" val="90"/>
      </iconSet>
    </cfRule>
    <cfRule type="iconSet" priority="1503">
      <iconSet>
        <cfvo type="percent" val="0"/>
        <cfvo type="num" val="80"/>
        <cfvo type="num" val="90"/>
      </iconSet>
    </cfRule>
  </conditionalFormatting>
  <conditionalFormatting sqref="AD85 AB85 Z85">
    <cfRule type="iconSet" priority="1504">
      <iconSet>
        <cfvo type="percent" val="0"/>
        <cfvo type="num" val="80"/>
        <cfvo type="num" val="90"/>
      </iconSet>
    </cfRule>
    <cfRule type="iconSet" priority="1505">
      <iconSet>
        <cfvo type="percent" val="0"/>
        <cfvo type="percent" val="80"/>
        <cfvo type="percent" val="90"/>
      </iconSet>
    </cfRule>
    <cfRule type="iconSet" priority="1506">
      <iconSet>
        <cfvo type="percent" val="0"/>
        <cfvo type="num" val="80"/>
        <cfvo type="num" val="90"/>
      </iconSet>
    </cfRule>
  </conditionalFormatting>
  <conditionalFormatting sqref="AC93 Y93">
    <cfRule type="iconSet" priority="1489">
      <iconSet>
        <cfvo type="percent" val="0"/>
        <cfvo type="num" val="80"/>
        <cfvo type="num" val="90"/>
      </iconSet>
    </cfRule>
    <cfRule type="iconSet" priority="1490">
      <iconSet>
        <cfvo type="percent" val="0"/>
        <cfvo type="percent" val="80"/>
        <cfvo type="percent" val="90"/>
      </iconSet>
    </cfRule>
    <cfRule type="iconSet" priority="1491">
      <iconSet>
        <cfvo type="percent" val="0"/>
        <cfvo type="num" val="80"/>
        <cfvo type="num" val="90"/>
      </iconSet>
    </cfRule>
  </conditionalFormatting>
  <conditionalFormatting sqref="AD93">
    <cfRule type="iconSet" priority="1492">
      <iconSet>
        <cfvo type="percent" val="0"/>
        <cfvo type="num" val="80"/>
        <cfvo type="num" val="90"/>
      </iconSet>
    </cfRule>
    <cfRule type="iconSet" priority="1493">
      <iconSet>
        <cfvo type="percent" val="0"/>
        <cfvo type="percent" val="80"/>
        <cfvo type="percent" val="90"/>
      </iconSet>
    </cfRule>
    <cfRule type="iconSet" priority="1494">
      <iconSet>
        <cfvo type="percent" val="0"/>
        <cfvo type="num" val="80"/>
        <cfvo type="num" val="90"/>
      </iconSet>
    </cfRule>
  </conditionalFormatting>
  <conditionalFormatting sqref="AC95 AA95 Y95">
    <cfRule type="iconSet" priority="1481">
      <iconSet>
        <cfvo type="percent" val="0"/>
        <cfvo type="num" val="80"/>
        <cfvo type="num" val="90"/>
      </iconSet>
    </cfRule>
    <cfRule type="iconSet" priority="1482">
      <iconSet>
        <cfvo type="percent" val="0"/>
        <cfvo type="percent" val="80"/>
        <cfvo type="percent" val="90"/>
      </iconSet>
    </cfRule>
    <cfRule type="iconSet" priority="1483">
      <iconSet>
        <cfvo type="percent" val="0"/>
        <cfvo type="num" val="80"/>
        <cfvo type="num" val="90"/>
      </iconSet>
    </cfRule>
  </conditionalFormatting>
  <conditionalFormatting sqref="AB95 Z95">
    <cfRule type="iconSet" priority="1484">
      <iconSet>
        <cfvo type="percent" val="0"/>
        <cfvo type="num" val="80"/>
        <cfvo type="num" val="90"/>
      </iconSet>
    </cfRule>
    <cfRule type="iconSet" priority="1485">
      <iconSet>
        <cfvo type="percent" val="0"/>
        <cfvo type="percent" val="80"/>
        <cfvo type="percent" val="90"/>
      </iconSet>
    </cfRule>
    <cfRule type="iconSet" priority="1486">
      <iconSet>
        <cfvo type="percent" val="0"/>
        <cfvo type="num" val="80"/>
        <cfvo type="num" val="90"/>
      </iconSet>
    </cfRule>
  </conditionalFormatting>
  <conditionalFormatting sqref="AA97 Y97">
    <cfRule type="iconSet" priority="1473">
      <iconSet>
        <cfvo type="percent" val="0"/>
        <cfvo type="num" val="80"/>
        <cfvo type="num" val="90"/>
      </iconSet>
    </cfRule>
    <cfRule type="iconSet" priority="1474">
      <iconSet>
        <cfvo type="percent" val="0"/>
        <cfvo type="percent" val="80"/>
        <cfvo type="percent" val="90"/>
      </iconSet>
    </cfRule>
    <cfRule type="iconSet" priority="1475">
      <iconSet>
        <cfvo type="percent" val="0"/>
        <cfvo type="num" val="80"/>
        <cfvo type="num" val="90"/>
      </iconSet>
    </cfRule>
  </conditionalFormatting>
  <conditionalFormatting sqref="AB97 Z97">
    <cfRule type="iconSet" priority="1476">
      <iconSet>
        <cfvo type="percent" val="0"/>
        <cfvo type="num" val="80"/>
        <cfvo type="num" val="90"/>
      </iconSet>
    </cfRule>
    <cfRule type="iconSet" priority="1477">
      <iconSet>
        <cfvo type="percent" val="0"/>
        <cfvo type="percent" val="80"/>
        <cfvo type="percent" val="90"/>
      </iconSet>
    </cfRule>
    <cfRule type="iconSet" priority="1478">
      <iconSet>
        <cfvo type="percent" val="0"/>
        <cfvo type="num" val="80"/>
        <cfvo type="num" val="90"/>
      </iconSet>
    </cfRule>
  </conditionalFormatting>
  <conditionalFormatting sqref="AA116 Y116">
    <cfRule type="iconSet" priority="1637">
      <iconSet>
        <cfvo type="percent" val="0"/>
        <cfvo type="num" val="80"/>
        <cfvo type="num" val="90"/>
      </iconSet>
    </cfRule>
    <cfRule type="iconSet" priority="1638">
      <iconSet>
        <cfvo type="percent" val="0"/>
        <cfvo type="percent" val="80"/>
        <cfvo type="percent" val="90"/>
      </iconSet>
    </cfRule>
    <cfRule type="iconSet" priority="1639">
      <iconSet>
        <cfvo type="percent" val="0"/>
        <cfvo type="num" val="80"/>
        <cfvo type="num" val="90"/>
      </iconSet>
    </cfRule>
  </conditionalFormatting>
  <conditionalFormatting sqref="AC109">
    <cfRule type="iconSet" priority="1086">
      <iconSet>
        <cfvo type="percent" val="0"/>
        <cfvo type="num" val="60"/>
        <cfvo type="num" val="90"/>
      </iconSet>
    </cfRule>
    <cfRule type="iconSet" priority="1469">
      <iconSet>
        <cfvo type="percent" val="0"/>
        <cfvo type="num" val="80"/>
        <cfvo type="num" val="90"/>
      </iconSet>
    </cfRule>
    <cfRule type="iconSet" priority="1470">
      <iconSet>
        <cfvo type="percent" val="0"/>
        <cfvo type="percent" val="80"/>
        <cfvo type="percent" val="90"/>
      </iconSet>
    </cfRule>
    <cfRule type="iconSet" priority="1471">
      <iconSet>
        <cfvo type="percent" val="0"/>
        <cfvo type="num" val="80"/>
        <cfvo type="num" val="90"/>
      </iconSet>
    </cfRule>
  </conditionalFormatting>
  <conditionalFormatting sqref="AF27 M27:AD27">
    <cfRule type="iconSet" priority="1468">
      <iconSet reverse="1">
        <cfvo type="percent" val="0"/>
        <cfvo type="num" val="5" gte="0"/>
        <cfvo type="num" val="15" gte="0"/>
      </iconSet>
    </cfRule>
  </conditionalFormatting>
  <conditionalFormatting sqref="M87 P87 S87 V87 Y87:AF87">
    <cfRule type="iconSet" priority="1467">
      <iconSet>
        <cfvo type="percent" val="0"/>
        <cfvo type="num" val="80"/>
        <cfvo type="num" val="90"/>
      </iconSet>
    </cfRule>
  </conditionalFormatting>
  <conditionalFormatting sqref="M98:R98 AC98 AE98:AF98 Y98:AA98">
    <cfRule type="iconSet" priority="1466">
      <iconSet>
        <cfvo type="percent" val="0"/>
        <cfvo type="num" val="70" gte="0"/>
        <cfvo type="num" val="90"/>
      </iconSet>
    </cfRule>
  </conditionalFormatting>
  <conditionalFormatting sqref="M99:R99 Y99:Z99 AC99 AE99:AF99">
    <cfRule type="iconSet" priority="1465">
      <iconSet>
        <cfvo type="percent" val="0"/>
        <cfvo type="num" val="70" gte="0"/>
        <cfvo type="num" val="90"/>
      </iconSet>
    </cfRule>
  </conditionalFormatting>
  <conditionalFormatting sqref="M100:X100 AB100 Z100 AF100">
    <cfRule type="iconSet" priority="1460">
      <iconSet>
        <cfvo type="percent" val="0"/>
        <cfvo type="num" val="60"/>
        <cfvo type="num" val="80"/>
      </iconSet>
    </cfRule>
  </conditionalFormatting>
  <conditionalFormatting sqref="M101 AE102:AF102 AF103 S101 V101 Y101:AF101">
    <cfRule type="iconSet" priority="1459">
      <iconSet>
        <cfvo type="percent" val="0"/>
        <cfvo type="num" val="60"/>
        <cfvo type="num" val="80"/>
      </iconSet>
    </cfRule>
  </conditionalFormatting>
  <conditionalFormatting sqref="M102:P102 U102:AA102 AC102">
    <cfRule type="iconSet" priority="1458">
      <iconSet>
        <cfvo type="percent" val="0"/>
        <cfvo type="num" val="60"/>
        <cfvo type="num" val="85" gte="0"/>
      </iconSet>
    </cfRule>
  </conditionalFormatting>
  <conditionalFormatting sqref="M103:P103 U103:AD103">
    <cfRule type="iconSet" priority="1457">
      <iconSet reverse="1">
        <cfvo type="percent" val="0"/>
        <cfvo type="num" val="1"/>
        <cfvo type="num" val="5" gte="0"/>
      </iconSet>
    </cfRule>
  </conditionalFormatting>
  <conditionalFormatting sqref="M108">
    <cfRule type="iconSet" priority="1401">
      <iconSet>
        <cfvo type="percent" val="0"/>
        <cfvo type="num" val="0"/>
        <cfvo type="num" val="10"/>
      </iconSet>
    </cfRule>
    <cfRule type="iconSet" priority="1456">
      <iconSet>
        <cfvo type="percent" val="0"/>
        <cfvo type="num" val="60"/>
        <cfvo type="num" val="80"/>
      </iconSet>
    </cfRule>
  </conditionalFormatting>
  <conditionalFormatting sqref="Y108">
    <cfRule type="iconSet" priority="1400">
      <iconSet>
        <cfvo type="percent" val="0"/>
        <cfvo type="num" val="0"/>
        <cfvo type="num" val="10"/>
      </iconSet>
    </cfRule>
    <cfRule type="iconSet" priority="1455">
      <iconSet reverse="1">
        <cfvo type="percent" val="0"/>
        <cfvo type="num" val="1"/>
        <cfvo type="num" val="5" gte="0"/>
      </iconSet>
    </cfRule>
  </conditionalFormatting>
  <conditionalFormatting sqref="AE108">
    <cfRule type="iconSet" priority="1399">
      <iconSet>
        <cfvo type="percent" val="0"/>
        <cfvo type="num" val="0"/>
        <cfvo type="num" val="10"/>
      </iconSet>
    </cfRule>
    <cfRule type="iconSet" priority="1454">
      <iconSet reverse="1">
        <cfvo type="percent" val="0"/>
        <cfvo type="num" val="1"/>
        <cfvo type="num" val="5" gte="0"/>
      </iconSet>
    </cfRule>
  </conditionalFormatting>
  <conditionalFormatting sqref="M109">
    <cfRule type="iconSet" priority="1453">
      <iconSet>
        <cfvo type="percent" val="0"/>
        <cfvo type="num" val="60"/>
        <cfvo type="num" val="80"/>
      </iconSet>
    </cfRule>
  </conditionalFormatting>
  <conditionalFormatting sqref="Y109">
    <cfRule type="iconSet" priority="1452">
      <iconSet>
        <cfvo type="percent" val="0"/>
        <cfvo type="num" val="60"/>
        <cfvo type="num" val="80"/>
      </iconSet>
    </cfRule>
  </conditionalFormatting>
  <conditionalFormatting sqref="AE109">
    <cfRule type="iconSet" priority="1451">
      <iconSet>
        <cfvo type="percent" val="0"/>
        <cfvo type="num" val="60"/>
        <cfvo type="num" val="80"/>
      </iconSet>
    </cfRule>
  </conditionalFormatting>
  <conditionalFormatting sqref="AG109">
    <cfRule type="iconSet" priority="1447">
      <iconSet>
        <cfvo type="percent" val="0"/>
        <cfvo type="num" val="80"/>
        <cfvo type="num" val="90"/>
      </iconSet>
    </cfRule>
    <cfRule type="iconSet" priority="1448">
      <iconSet>
        <cfvo type="percent" val="0"/>
        <cfvo type="percent" val="80"/>
        <cfvo type="percent" val="90"/>
      </iconSet>
    </cfRule>
    <cfRule type="iconSet" priority="1449">
      <iconSet>
        <cfvo type="percent" val="0"/>
        <cfvo type="num" val="80"/>
        <cfvo type="num" val="90"/>
      </iconSet>
    </cfRule>
  </conditionalFormatting>
  <conditionalFormatting sqref="M117">
    <cfRule type="iconSet" priority="1446">
      <iconSet>
        <cfvo type="percent" val="0"/>
        <cfvo type="num" val="60"/>
        <cfvo type="num" val="80"/>
      </iconSet>
    </cfRule>
  </conditionalFormatting>
  <conditionalFormatting sqref="AE116">
    <cfRule type="iconSet" priority="1442">
      <iconSet>
        <cfvo type="percent" val="0"/>
        <cfvo type="num" val="80"/>
        <cfvo type="num" val="90"/>
      </iconSet>
    </cfRule>
    <cfRule type="iconSet" priority="1443">
      <iconSet>
        <cfvo type="percent" val="0"/>
        <cfvo type="percent" val="80"/>
        <cfvo type="percent" val="90"/>
      </iconSet>
    </cfRule>
    <cfRule type="iconSet" priority="1444">
      <iconSet>
        <cfvo type="percent" val="0"/>
        <cfvo type="num" val="80"/>
        <cfvo type="num" val="90"/>
      </iconSet>
    </cfRule>
  </conditionalFormatting>
  <conditionalFormatting sqref="AG117">
    <cfRule type="iconSet" priority="1438">
      <iconSet>
        <cfvo type="percent" val="0"/>
        <cfvo type="num" val="80"/>
        <cfvo type="num" val="90"/>
      </iconSet>
    </cfRule>
    <cfRule type="iconSet" priority="1439">
      <iconSet>
        <cfvo type="percent" val="0"/>
        <cfvo type="percent" val="80"/>
        <cfvo type="percent" val="90"/>
      </iconSet>
    </cfRule>
    <cfRule type="iconSet" priority="1440">
      <iconSet>
        <cfvo type="percent" val="0"/>
        <cfvo type="num" val="80"/>
        <cfvo type="num" val="90"/>
      </iconSet>
    </cfRule>
  </conditionalFormatting>
  <conditionalFormatting sqref="AA117 Y117 AC116:AC117">
    <cfRule type="iconSet" priority="1641">
      <iconSet>
        <cfvo type="percent" val="0"/>
        <cfvo type="num" val="80"/>
        <cfvo type="num" val="90"/>
      </iconSet>
    </cfRule>
    <cfRule type="iconSet" priority="1642">
      <iconSet>
        <cfvo type="percent" val="0"/>
        <cfvo type="percent" val="80"/>
        <cfvo type="percent" val="90"/>
      </iconSet>
    </cfRule>
    <cfRule type="iconSet" priority="1643">
      <iconSet>
        <cfvo type="percent" val="0"/>
        <cfvo type="num" val="80"/>
        <cfvo type="num" val="90"/>
      </iconSet>
    </cfRule>
  </conditionalFormatting>
  <conditionalFormatting sqref="AG111">
    <cfRule type="iconSet" priority="1434">
      <iconSet>
        <cfvo type="percent" val="0"/>
        <cfvo type="num" val="80"/>
        <cfvo type="num" val="90"/>
      </iconSet>
    </cfRule>
    <cfRule type="iconSet" priority="1435">
      <iconSet>
        <cfvo type="percent" val="0"/>
        <cfvo type="percent" val="80"/>
        <cfvo type="percent" val="90"/>
      </iconSet>
    </cfRule>
    <cfRule type="iconSet" priority="1436">
      <iconSet>
        <cfvo type="percent" val="0"/>
        <cfvo type="num" val="80"/>
        <cfvo type="num" val="90"/>
      </iconSet>
    </cfRule>
  </conditionalFormatting>
  <conditionalFormatting sqref="M116">
    <cfRule type="iconSet" priority="1433">
      <iconSet>
        <cfvo type="percent" val="0"/>
        <cfvo type="num" val="60"/>
        <cfvo type="num" val="80"/>
      </iconSet>
    </cfRule>
  </conditionalFormatting>
  <conditionalFormatting sqref="AG116">
    <cfRule type="iconSet" priority="1429">
      <iconSet>
        <cfvo type="percent" val="0"/>
        <cfvo type="num" val="80"/>
        <cfvo type="num" val="90"/>
      </iconSet>
    </cfRule>
    <cfRule type="iconSet" priority="1430">
      <iconSet>
        <cfvo type="percent" val="0"/>
        <cfvo type="percent" val="80"/>
        <cfvo type="percent" val="90"/>
      </iconSet>
    </cfRule>
    <cfRule type="iconSet" priority="1431">
      <iconSet>
        <cfvo type="percent" val="0"/>
        <cfvo type="num" val="80"/>
        <cfvo type="num" val="90"/>
      </iconSet>
    </cfRule>
  </conditionalFormatting>
  <conditionalFormatting sqref="Y115 AA115 AC114:AC115">
    <cfRule type="iconSet" priority="1645">
      <iconSet>
        <cfvo type="percent" val="0"/>
        <cfvo type="num" val="80"/>
        <cfvo type="num" val="90"/>
      </iconSet>
    </cfRule>
    <cfRule type="iconSet" priority="1646">
      <iconSet>
        <cfvo type="percent" val="0"/>
        <cfvo type="percent" val="80"/>
        <cfvo type="percent" val="90"/>
      </iconSet>
    </cfRule>
    <cfRule type="iconSet" priority="1647">
      <iconSet>
        <cfvo type="percent" val="0"/>
        <cfvo type="num" val="80"/>
        <cfvo type="num" val="90"/>
      </iconSet>
    </cfRule>
  </conditionalFormatting>
  <conditionalFormatting sqref="Z115">
    <cfRule type="iconSet" priority="1648">
      <iconSet>
        <cfvo type="percent" val="0"/>
        <cfvo type="num" val="80"/>
        <cfvo type="num" val="90"/>
      </iconSet>
    </cfRule>
    <cfRule type="iconSet" priority="1649">
      <iconSet>
        <cfvo type="percent" val="0"/>
        <cfvo type="percent" val="80"/>
        <cfvo type="percent" val="90"/>
      </iconSet>
    </cfRule>
    <cfRule type="iconSet" priority="1650">
      <iconSet>
        <cfvo type="percent" val="0"/>
        <cfvo type="num" val="80"/>
        <cfvo type="num" val="90"/>
      </iconSet>
    </cfRule>
  </conditionalFormatting>
  <conditionalFormatting sqref="AF115">
    <cfRule type="iconSet" priority="1425">
      <iconSet>
        <cfvo type="percent" val="0"/>
        <cfvo type="num" val="80"/>
        <cfvo type="num" val="90"/>
      </iconSet>
    </cfRule>
    <cfRule type="iconSet" priority="1426">
      <iconSet>
        <cfvo type="percent" val="0"/>
        <cfvo type="percent" val="80"/>
        <cfvo type="percent" val="90"/>
      </iconSet>
    </cfRule>
    <cfRule type="iconSet" priority="1427">
      <iconSet>
        <cfvo type="percent" val="0"/>
        <cfvo type="num" val="80"/>
        <cfvo type="num" val="90"/>
      </iconSet>
    </cfRule>
  </conditionalFormatting>
  <conditionalFormatting sqref="AE114:AE115">
    <cfRule type="iconSet" priority="1424">
      <iconSet>
        <cfvo type="percent" val="0"/>
        <cfvo type="num" val="60"/>
        <cfvo type="num" val="85" gte="0"/>
      </iconSet>
    </cfRule>
  </conditionalFormatting>
  <conditionalFormatting sqref="AG114:AG115">
    <cfRule type="iconSet" priority="1420">
      <iconSet>
        <cfvo type="percent" val="0"/>
        <cfvo type="num" val="80"/>
        <cfvo type="num" val="90"/>
      </iconSet>
    </cfRule>
    <cfRule type="iconSet" priority="1421">
      <iconSet>
        <cfvo type="percent" val="0"/>
        <cfvo type="percent" val="80"/>
        <cfvo type="percent" val="90"/>
      </iconSet>
    </cfRule>
    <cfRule type="iconSet" priority="1422">
      <iconSet>
        <cfvo type="percent" val="0"/>
        <cfvo type="num" val="80"/>
        <cfvo type="num" val="90"/>
      </iconSet>
    </cfRule>
  </conditionalFormatting>
  <conditionalFormatting sqref="M61">
    <cfRule type="iconSet" priority="1410">
      <iconSet reverse="1">
        <cfvo type="percent" val="0"/>
        <cfvo type="num" val="100" gte="0"/>
        <cfvo type="num" val="101" gte="0"/>
      </iconSet>
    </cfRule>
  </conditionalFormatting>
  <conditionalFormatting sqref="M121">
    <cfRule type="iconSet" priority="1409">
      <iconSet>
        <cfvo type="percent" val="0"/>
        <cfvo type="num" val="94.99" gte="0"/>
        <cfvo type="num" val="95"/>
      </iconSet>
    </cfRule>
  </conditionalFormatting>
  <conditionalFormatting sqref="M93">
    <cfRule type="iconSet" priority="1408">
      <iconSet reverse="1">
        <cfvo type="percent" val="0"/>
        <cfvo type="num" val="100" gte="0"/>
        <cfvo type="num" val="101" gte="0"/>
      </iconSet>
    </cfRule>
  </conditionalFormatting>
  <conditionalFormatting sqref="Z121">
    <cfRule type="iconSet" priority="1407">
      <iconSet>
        <cfvo type="percent" val="0"/>
        <cfvo type="num" val="60"/>
        <cfvo type="num" val="85" gte="0"/>
      </iconSet>
    </cfRule>
  </conditionalFormatting>
  <conditionalFormatting sqref="Y112">
    <cfRule type="iconSet" priority="1398">
      <iconSet>
        <cfvo type="percent" val="0"/>
        <cfvo type="num" val="60"/>
        <cfvo type="num" val="85" gte="0"/>
      </iconSet>
    </cfRule>
  </conditionalFormatting>
  <conditionalFormatting sqref="Y112">
    <cfRule type="iconSet" priority="1391">
      <iconSet reverse="1">
        <cfvo type="percent" val="0"/>
        <cfvo type="num" val="0"/>
        <cfvo type="num" val="0"/>
      </iconSet>
    </cfRule>
    <cfRule type="iconSet" priority="1392">
      <iconSet>
        <cfvo type="percent" val="0"/>
        <cfvo type="num" val="-280"/>
        <cfvo type="num" val="-270"/>
      </iconSet>
    </cfRule>
    <cfRule type="iconSet" priority="1393">
      <iconSet>
        <cfvo type="percent" val="0"/>
        <cfvo type="num" val="-300"/>
        <cfvo type="num" val="0"/>
      </iconSet>
    </cfRule>
    <cfRule type="iconSet" priority="1394">
      <iconSet>
        <cfvo type="percent" val="0"/>
        <cfvo type="num" val="-500"/>
        <cfvo type="num" val="-400"/>
      </iconSet>
    </cfRule>
    <cfRule type="iconSet" priority="1395">
      <iconSet>
        <cfvo type="percent" val="0"/>
        <cfvo type="num" val="-100"/>
        <cfvo type="num" val="-10"/>
      </iconSet>
    </cfRule>
    <cfRule type="iconSet" priority="1396">
      <iconSet>
        <cfvo type="percent" val="0"/>
        <cfvo type="num" val="-500"/>
        <cfvo type="num" val="-100"/>
      </iconSet>
    </cfRule>
    <cfRule type="iconSet" priority="1397">
      <iconSet>
        <cfvo type="percent" val="0"/>
        <cfvo type="num" val="-3"/>
        <cfvo type="num" val="-1"/>
      </iconSet>
    </cfRule>
  </conditionalFormatting>
  <conditionalFormatting sqref="AE103">
    <cfRule type="iconSet" priority="1390">
      <iconSet reverse="1">
        <cfvo type="percent" val="0"/>
        <cfvo type="num" val="1"/>
        <cfvo type="num" val="5" gte="0"/>
      </iconSet>
    </cfRule>
  </conditionalFormatting>
  <conditionalFormatting sqref="AF121">
    <cfRule type="iconSet" priority="1381">
      <iconSet>
        <cfvo type="percent" val="0"/>
        <cfvo type="num" val="60"/>
        <cfvo type="num" val="85" gte="0"/>
      </iconSet>
    </cfRule>
  </conditionalFormatting>
  <conditionalFormatting sqref="Y121 AC120:AC121 AE120:AE121">
    <cfRule type="iconSet" priority="1653">
      <iconSet>
        <cfvo type="percent" val="0"/>
        <cfvo type="num" val="80"/>
        <cfvo type="num" val="90"/>
      </iconSet>
    </cfRule>
    <cfRule type="iconSet" priority="1654">
      <iconSet>
        <cfvo type="percent" val="0"/>
        <cfvo type="percent" val="80"/>
        <cfvo type="percent" val="90"/>
      </iconSet>
    </cfRule>
    <cfRule type="iconSet" priority="1655">
      <iconSet>
        <cfvo type="percent" val="0"/>
        <cfvo type="num" val="80"/>
        <cfvo type="num" val="90"/>
      </iconSet>
    </cfRule>
  </conditionalFormatting>
  <conditionalFormatting sqref="AG121">
    <cfRule type="iconSet" priority="1656">
      <iconSet>
        <cfvo type="percent" val="0"/>
        <cfvo type="num" val="80"/>
        <cfvo type="num" val="90"/>
      </iconSet>
    </cfRule>
    <cfRule type="iconSet" priority="1657">
      <iconSet>
        <cfvo type="percent" val="0"/>
        <cfvo type="percent" val="80"/>
        <cfvo type="percent" val="90"/>
      </iconSet>
    </cfRule>
    <cfRule type="iconSet" priority="1658">
      <iconSet>
        <cfvo type="percent" val="0"/>
        <cfvo type="num" val="80"/>
        <cfvo type="num" val="90"/>
      </iconSet>
    </cfRule>
  </conditionalFormatting>
  <conditionalFormatting sqref="Y33:AA33 AC33">
    <cfRule type="iconSet" priority="1364">
      <iconSet reverse="1">
        <cfvo type="percent" val="0"/>
        <cfvo type="num" val="5" gte="0"/>
        <cfvo type="num" val="15" gte="0"/>
      </iconSet>
    </cfRule>
  </conditionalFormatting>
  <conditionalFormatting sqref="Y34:Z34">
    <cfRule type="iconSet" priority="1363">
      <iconSet reverse="1">
        <cfvo type="percent" val="0"/>
        <cfvo type="num" val="5" gte="0"/>
        <cfvo type="num" val="15" gte="0"/>
      </iconSet>
    </cfRule>
  </conditionalFormatting>
  <conditionalFormatting sqref="Y104:Z104 Y107:AA107 Y106:AC106 AD104:AD105 Y105:AB105">
    <cfRule type="iconSet" priority="1362">
      <iconSet>
        <cfvo type="percent" val="0"/>
        <cfvo type="num" val="50"/>
        <cfvo type="num" val="75"/>
      </iconSet>
    </cfRule>
  </conditionalFormatting>
  <conditionalFormatting sqref="M33">
    <cfRule type="iconSet" priority="1350">
      <iconSet>
        <cfvo type="percent" val="0"/>
        <cfvo type="num" val="80"/>
        <cfvo type="num" val="90"/>
      </iconSet>
    </cfRule>
  </conditionalFormatting>
  <conditionalFormatting sqref="AB33">
    <cfRule type="iconSet" priority="1349">
      <iconSet reverse="1">
        <cfvo type="percent" val="0"/>
        <cfvo type="num" val="5" gte="0"/>
        <cfvo type="num" val="15" gte="0"/>
      </iconSet>
    </cfRule>
  </conditionalFormatting>
  <conditionalFormatting sqref="AA33">
    <cfRule type="iconSet" priority="1348">
      <iconSet>
        <cfvo type="percent" val="0"/>
        <cfvo type="num" val="0"/>
        <cfvo type="num" val="100"/>
      </iconSet>
    </cfRule>
  </conditionalFormatting>
  <conditionalFormatting sqref="AF33">
    <cfRule type="iconSet" priority="1347">
      <iconSet reverse="1">
        <cfvo type="percent" val="0"/>
        <cfvo type="num" val="5" gte="0"/>
        <cfvo type="num" val="15" gte="0"/>
      </iconSet>
    </cfRule>
  </conditionalFormatting>
  <conditionalFormatting sqref="M34">
    <cfRule type="iconSet" priority="1346">
      <iconSet>
        <cfvo type="percent" val="0"/>
        <cfvo type="num" val="80"/>
        <cfvo type="num" val="90"/>
      </iconSet>
    </cfRule>
  </conditionalFormatting>
  <conditionalFormatting sqref="AB34">
    <cfRule type="iconSet" priority="1345">
      <iconSet reverse="1">
        <cfvo type="percent" val="0"/>
        <cfvo type="num" val="5" gte="0"/>
        <cfvo type="num" val="15" gte="0"/>
      </iconSet>
    </cfRule>
  </conditionalFormatting>
  <conditionalFormatting sqref="AF34:AF35">
    <cfRule type="iconSet" priority="1344">
      <iconSet reverse="1">
        <cfvo type="percent" val="0"/>
        <cfvo type="num" val="5" gte="0"/>
        <cfvo type="num" val="15" gte="0"/>
      </iconSet>
    </cfRule>
  </conditionalFormatting>
  <conditionalFormatting sqref="AB62">
    <cfRule type="iconSet" priority="1343">
      <iconSet>
        <cfvo type="percent" val="0"/>
        <cfvo type="num" val="80"/>
        <cfvo type="num" val="90"/>
      </iconSet>
    </cfRule>
  </conditionalFormatting>
  <conditionalFormatting sqref="AF62">
    <cfRule type="iconSet" priority="1342">
      <iconSet>
        <cfvo type="percent" val="0"/>
        <cfvo type="num" val="80"/>
        <cfvo type="num" val="90"/>
      </iconSet>
    </cfRule>
  </conditionalFormatting>
  <conditionalFormatting sqref="AA63">
    <cfRule type="iconSet" priority="1340">
      <iconSet>
        <cfvo type="percent" val="0"/>
        <cfvo type="num" val="70"/>
        <cfvo type="num" val="80"/>
      </iconSet>
    </cfRule>
    <cfRule type="iconSet" priority="1341">
      <iconSet>
        <cfvo type="percent" val="0"/>
        <cfvo type="num" val="60"/>
        <cfvo type="num" val="70"/>
      </iconSet>
    </cfRule>
  </conditionalFormatting>
  <conditionalFormatting sqref="AE63">
    <cfRule type="iconSet" priority="1336">
      <iconSet>
        <cfvo type="percent" val="0"/>
        <cfvo type="num" val="80"/>
        <cfvo type="num" val="90"/>
      </iconSet>
    </cfRule>
    <cfRule type="iconSet" priority="1337">
      <iconSet>
        <cfvo type="percent" val="0"/>
        <cfvo type="percent" val="80"/>
        <cfvo type="percent" val="90"/>
      </iconSet>
    </cfRule>
    <cfRule type="iconSet" priority="1338">
      <iconSet>
        <cfvo type="percent" val="0"/>
        <cfvo type="num" val="80"/>
        <cfvo type="num" val="90"/>
      </iconSet>
    </cfRule>
  </conditionalFormatting>
  <conditionalFormatting sqref="AE63">
    <cfRule type="iconSet" priority="1334">
      <iconSet>
        <cfvo type="percent" val="0"/>
        <cfvo type="num" val="70"/>
        <cfvo type="num" val="80"/>
      </iconSet>
    </cfRule>
    <cfRule type="iconSet" priority="1335">
      <iconSet>
        <cfvo type="percent" val="0"/>
        <cfvo type="num" val="60"/>
        <cfvo type="num" val="70"/>
      </iconSet>
    </cfRule>
  </conditionalFormatting>
  <conditionalFormatting sqref="AG120">
    <cfRule type="iconSet" priority="1330">
      <iconSet>
        <cfvo type="percent" val="0"/>
        <cfvo type="num" val="80"/>
        <cfvo type="num" val="90"/>
      </iconSet>
    </cfRule>
    <cfRule type="iconSet" priority="1331">
      <iconSet>
        <cfvo type="percent" val="0"/>
        <cfvo type="percent" val="80"/>
        <cfvo type="percent" val="90"/>
      </iconSet>
    </cfRule>
    <cfRule type="iconSet" priority="1332">
      <iconSet>
        <cfvo type="percent" val="0"/>
        <cfvo type="num" val="80"/>
        <cfvo type="num" val="90"/>
      </iconSet>
    </cfRule>
  </conditionalFormatting>
  <conditionalFormatting sqref="AA93">
    <cfRule type="iconSet" priority="1326">
      <iconSet>
        <cfvo type="percent" val="0"/>
        <cfvo type="num" val="80"/>
        <cfvo type="num" val="90"/>
      </iconSet>
    </cfRule>
    <cfRule type="iconSet" priority="1327">
      <iconSet>
        <cfvo type="percent" val="0"/>
        <cfvo type="percent" val="80"/>
        <cfvo type="percent" val="90"/>
      </iconSet>
    </cfRule>
    <cfRule type="iconSet" priority="1328">
      <iconSet>
        <cfvo type="percent" val="0"/>
        <cfvo type="num" val="80"/>
        <cfvo type="num" val="90"/>
      </iconSet>
    </cfRule>
  </conditionalFormatting>
  <conditionalFormatting sqref="M97">
    <cfRule type="iconSet" priority="1325">
      <iconSet>
        <cfvo type="percent" val="0"/>
        <cfvo type="num" val="80"/>
        <cfvo type="num" val="90"/>
      </iconSet>
    </cfRule>
  </conditionalFormatting>
  <conditionalFormatting sqref="AB99">
    <cfRule type="iconSet" priority="1321">
      <iconSet>
        <cfvo type="percent" val="0"/>
        <cfvo type="num" val="80"/>
        <cfvo type="num" val="90"/>
      </iconSet>
    </cfRule>
    <cfRule type="iconSet" priority="1322">
      <iconSet>
        <cfvo type="percent" val="0"/>
        <cfvo type="percent" val="80"/>
        <cfvo type="percent" val="90"/>
      </iconSet>
    </cfRule>
    <cfRule type="iconSet" priority="1323">
      <iconSet>
        <cfvo type="percent" val="0"/>
        <cfvo type="num" val="80"/>
        <cfvo type="num" val="90"/>
      </iconSet>
    </cfRule>
  </conditionalFormatting>
  <conditionalFormatting sqref="M104">
    <cfRule type="iconSet" priority="1303">
      <iconSet>
        <cfvo type="percent" val="0"/>
        <cfvo type="num" val="80"/>
        <cfvo type="num" val="90"/>
      </iconSet>
    </cfRule>
  </conditionalFormatting>
  <conditionalFormatting sqref="AB104">
    <cfRule type="iconSet" priority="1302">
      <iconSet>
        <cfvo type="percent" val="0"/>
        <cfvo type="num" val="60"/>
        <cfvo type="num" val="85" gte="0"/>
      </iconSet>
    </cfRule>
  </conditionalFormatting>
  <conditionalFormatting sqref="AA104">
    <cfRule type="iconSet" priority="1301">
      <iconSet>
        <cfvo type="percent" val="0"/>
        <cfvo type="num" val="60"/>
        <cfvo type="num" val="80"/>
      </iconSet>
    </cfRule>
  </conditionalFormatting>
  <conditionalFormatting sqref="AF104">
    <cfRule type="iconSet" priority="1300">
      <iconSet>
        <cfvo type="percent" val="0"/>
        <cfvo type="num" val="60"/>
        <cfvo type="num" val="85" gte="0"/>
      </iconSet>
    </cfRule>
  </conditionalFormatting>
  <conditionalFormatting sqref="AG104">
    <cfRule type="iconSet" priority="1296">
      <iconSet>
        <cfvo type="percent" val="0"/>
        <cfvo type="num" val="80"/>
        <cfvo type="num" val="90"/>
      </iconSet>
    </cfRule>
    <cfRule type="iconSet" priority="1297">
      <iconSet>
        <cfvo type="percent" val="0"/>
        <cfvo type="percent" val="80"/>
        <cfvo type="percent" val="90"/>
      </iconSet>
    </cfRule>
    <cfRule type="iconSet" priority="1298">
      <iconSet>
        <cfvo type="percent" val="0"/>
        <cfvo type="num" val="80"/>
        <cfvo type="num" val="90"/>
      </iconSet>
    </cfRule>
  </conditionalFormatting>
  <conditionalFormatting sqref="P101">
    <cfRule type="iconSet" priority="1295">
      <iconSet>
        <cfvo type="percent" val="0"/>
        <cfvo type="num" val="60"/>
        <cfvo type="num" val="80"/>
      </iconSet>
    </cfRule>
  </conditionalFormatting>
  <conditionalFormatting sqref="Q102:T102">
    <cfRule type="iconSet" priority="1294">
      <iconSet>
        <cfvo type="percent" val="0"/>
        <cfvo type="num" val="60"/>
        <cfvo type="num" val="85" gte="0"/>
      </iconSet>
    </cfRule>
  </conditionalFormatting>
  <conditionalFormatting sqref="AB102">
    <cfRule type="iconSet" priority="1293">
      <iconSet>
        <cfvo type="percent" val="0"/>
        <cfvo type="num" val="60"/>
        <cfvo type="num" val="80"/>
      </iconSet>
    </cfRule>
  </conditionalFormatting>
  <conditionalFormatting sqref="AG105">
    <cfRule type="iconSet" priority="1289">
      <iconSet>
        <cfvo type="percent" val="0"/>
        <cfvo type="num" val="80"/>
        <cfvo type="num" val="90"/>
      </iconSet>
    </cfRule>
    <cfRule type="iconSet" priority="1290">
      <iconSet>
        <cfvo type="percent" val="0"/>
        <cfvo type="percent" val="80"/>
        <cfvo type="percent" val="90"/>
      </iconSet>
    </cfRule>
    <cfRule type="iconSet" priority="1291">
      <iconSet>
        <cfvo type="percent" val="0"/>
        <cfvo type="num" val="80"/>
        <cfvo type="num" val="90"/>
      </iconSet>
    </cfRule>
  </conditionalFormatting>
  <conditionalFormatting sqref="Q103:T103">
    <cfRule type="iconSet" priority="1288">
      <iconSet reverse="1">
        <cfvo type="percent" val="0"/>
        <cfvo type="num" val="1"/>
        <cfvo type="num" val="5" gte="0"/>
      </iconSet>
    </cfRule>
  </conditionalFormatting>
  <conditionalFormatting sqref="M107">
    <cfRule type="iconSet" priority="1284">
      <iconSet>
        <cfvo type="percent" val="0"/>
        <cfvo type="num" val="50"/>
        <cfvo type="num" val="75"/>
      </iconSet>
    </cfRule>
    <cfRule type="iconSet" priority="1285">
      <iconSet>
        <cfvo type="percent" val="0"/>
        <cfvo type="percent" val="80"/>
        <cfvo type="percent" val="90"/>
      </iconSet>
    </cfRule>
    <cfRule type="iconSet" priority="1286">
      <iconSet>
        <cfvo type="percent" val="0"/>
        <cfvo type="num" val="80"/>
        <cfvo type="num" val="90"/>
      </iconSet>
    </cfRule>
  </conditionalFormatting>
  <conditionalFormatting sqref="AA107">
    <cfRule type="iconSet" priority="1283">
      <iconSet>
        <cfvo type="percent" val="0"/>
        <cfvo type="num" val="30"/>
        <cfvo type="num" val="90"/>
      </iconSet>
    </cfRule>
  </conditionalFormatting>
  <conditionalFormatting sqref="AB107">
    <cfRule type="iconSet" priority="1282">
      <iconSet>
        <cfvo type="percent" val="0"/>
        <cfvo type="num" val="60"/>
        <cfvo type="num" val="85" gte="0"/>
      </iconSet>
    </cfRule>
  </conditionalFormatting>
  <conditionalFormatting sqref="AF107">
    <cfRule type="iconSet" priority="1281">
      <iconSet>
        <cfvo type="percent" val="0"/>
        <cfvo type="num" val="60"/>
        <cfvo type="num" val="85" gte="0"/>
      </iconSet>
    </cfRule>
  </conditionalFormatting>
  <conditionalFormatting sqref="AG107">
    <cfRule type="iconSet" priority="1277">
      <iconSet>
        <cfvo type="percent" val="0"/>
        <cfvo type="num" val="80"/>
        <cfvo type="num" val="90"/>
      </iconSet>
    </cfRule>
    <cfRule type="iconSet" priority="1278">
      <iconSet>
        <cfvo type="percent" val="0"/>
        <cfvo type="percent" val="80"/>
        <cfvo type="percent" val="90"/>
      </iconSet>
    </cfRule>
    <cfRule type="iconSet" priority="1279">
      <iconSet>
        <cfvo type="percent" val="0"/>
        <cfvo type="num" val="80"/>
        <cfvo type="num" val="90"/>
      </iconSet>
    </cfRule>
  </conditionalFormatting>
  <conditionalFormatting sqref="AA108">
    <cfRule type="iconSet" priority="1275">
      <iconSet>
        <cfvo type="percent" val="0"/>
        <cfvo type="num" val="0"/>
        <cfvo type="num" val="10"/>
      </iconSet>
    </cfRule>
    <cfRule type="iconSet" priority="1276">
      <iconSet reverse="1">
        <cfvo type="percent" val="0"/>
        <cfvo type="num" val="1"/>
        <cfvo type="num" val="5" gte="0"/>
      </iconSet>
    </cfRule>
  </conditionalFormatting>
  <conditionalFormatting sqref="AB109">
    <cfRule type="iconSet" priority="1274">
      <iconSet>
        <cfvo type="percent" val="0"/>
        <cfvo type="num" val="60"/>
        <cfvo type="num" val="85" gte="0"/>
      </iconSet>
    </cfRule>
  </conditionalFormatting>
  <conditionalFormatting sqref="AA109">
    <cfRule type="iconSet" priority="1273">
      <iconSet>
        <cfvo type="percent" val="0"/>
        <cfvo type="num" val="60"/>
        <cfvo type="num" val="80"/>
      </iconSet>
    </cfRule>
  </conditionalFormatting>
  <conditionalFormatting sqref="AB111">
    <cfRule type="iconSet" priority="1266">
      <iconSet>
        <cfvo type="percent" val="0"/>
        <cfvo type="num" val="60"/>
        <cfvo type="num" val="85" gte="0"/>
      </iconSet>
    </cfRule>
  </conditionalFormatting>
  <conditionalFormatting sqref="AG112">
    <cfRule type="iconSet" priority="1262">
      <iconSet>
        <cfvo type="percent" val="0"/>
        <cfvo type="num" val="80"/>
        <cfvo type="num" val="90"/>
      </iconSet>
    </cfRule>
    <cfRule type="iconSet" priority="1263">
      <iconSet>
        <cfvo type="percent" val="0"/>
        <cfvo type="percent" val="80"/>
        <cfvo type="percent" val="90"/>
      </iconSet>
    </cfRule>
    <cfRule type="iconSet" priority="1264">
      <iconSet>
        <cfvo type="percent" val="0"/>
        <cfvo type="num" val="80"/>
        <cfvo type="num" val="90"/>
      </iconSet>
    </cfRule>
  </conditionalFormatting>
  <conditionalFormatting sqref="AB112">
    <cfRule type="iconSet" priority="1261">
      <iconSet>
        <cfvo type="percent" val="0"/>
        <cfvo type="num" val="60"/>
        <cfvo type="num" val="85" gte="0"/>
      </iconSet>
    </cfRule>
  </conditionalFormatting>
  <conditionalFormatting sqref="AG113">
    <cfRule type="iconSet" priority="1257">
      <iconSet>
        <cfvo type="percent" val="0"/>
        <cfvo type="num" val="80"/>
        <cfvo type="num" val="90"/>
      </iconSet>
    </cfRule>
    <cfRule type="iconSet" priority="1258">
      <iconSet>
        <cfvo type="percent" val="0"/>
        <cfvo type="percent" val="80"/>
        <cfvo type="percent" val="90"/>
      </iconSet>
    </cfRule>
    <cfRule type="iconSet" priority="1259">
      <iconSet>
        <cfvo type="percent" val="0"/>
        <cfvo type="num" val="80"/>
        <cfvo type="num" val="90"/>
      </iconSet>
    </cfRule>
  </conditionalFormatting>
  <conditionalFormatting sqref="M115">
    <cfRule type="iconSet" priority="1256">
      <iconSet>
        <cfvo type="percent" val="0"/>
        <cfvo type="num" val="80"/>
        <cfvo type="num" val="90"/>
      </iconSet>
    </cfRule>
  </conditionalFormatting>
  <conditionalFormatting sqref="M60">
    <cfRule type="iconSet" priority="1255">
      <iconSet>
        <cfvo type="percent" val="0"/>
        <cfvo type="num" val="80"/>
        <cfvo type="num" val="90"/>
      </iconSet>
    </cfRule>
  </conditionalFormatting>
  <conditionalFormatting sqref="N60">
    <cfRule type="iconSet" priority="1254">
      <iconSet>
        <cfvo type="percent" val="0"/>
        <cfvo type="num" val="80"/>
        <cfvo type="num" val="90"/>
      </iconSet>
    </cfRule>
  </conditionalFormatting>
  <conditionalFormatting sqref="O60">
    <cfRule type="iconSet" priority="1253">
      <iconSet>
        <cfvo type="percent" val="0"/>
        <cfvo type="num" val="80"/>
        <cfvo type="num" val="90"/>
      </iconSet>
    </cfRule>
  </conditionalFormatting>
  <conditionalFormatting sqref="P60">
    <cfRule type="iconSet" priority="1252">
      <iconSet>
        <cfvo type="percent" val="0"/>
        <cfvo type="num" val="80"/>
        <cfvo type="num" val="90"/>
      </iconSet>
    </cfRule>
  </conditionalFormatting>
  <conditionalFormatting sqref="AG89">
    <cfRule type="iconSet" priority="1661">
      <iconSet>
        <cfvo type="percent" val="0"/>
        <cfvo type="num" val="80"/>
        <cfvo type="num" val="90"/>
      </iconSet>
    </cfRule>
    <cfRule type="iconSet" priority="1662">
      <iconSet>
        <cfvo type="percent" val="0"/>
        <cfvo type="percent" val="80"/>
        <cfvo type="percent" val="90"/>
      </iconSet>
    </cfRule>
    <cfRule type="iconSet" priority="1663">
      <iconSet>
        <cfvo type="percent" val="0"/>
        <cfvo type="num" val="80"/>
        <cfvo type="num" val="90"/>
      </iconSet>
    </cfRule>
  </conditionalFormatting>
  <conditionalFormatting sqref="M89 AC89:AE89 Z89 P89 S89 V89">
    <cfRule type="iconSet" priority="1664">
      <iconSet>
        <cfvo type="percent" val="0"/>
        <cfvo type="num" val="80"/>
        <cfvo type="num" val="90"/>
      </iconSet>
    </cfRule>
  </conditionalFormatting>
  <conditionalFormatting sqref="M118">
    <cfRule type="iconSet" priority="1247">
      <iconSet>
        <cfvo type="percent" val="0"/>
        <cfvo type="num" val="60"/>
        <cfvo type="num" val="80"/>
      </iconSet>
    </cfRule>
  </conditionalFormatting>
  <conditionalFormatting sqref="AC118">
    <cfRule type="iconSet" priority="1107">
      <iconSet>
        <cfvo type="percent" val="0"/>
        <cfvo type="num" val="10"/>
        <cfvo type="num" val="60"/>
      </iconSet>
    </cfRule>
    <cfRule type="iconSet" priority="1248">
      <iconSet>
        <cfvo type="percent" val="0"/>
        <cfvo type="num" val="80"/>
        <cfvo type="num" val="90"/>
      </iconSet>
    </cfRule>
    <cfRule type="iconSet" priority="1249">
      <iconSet>
        <cfvo type="percent" val="0"/>
        <cfvo type="percent" val="80"/>
        <cfvo type="percent" val="90"/>
      </iconSet>
    </cfRule>
    <cfRule type="iconSet" priority="1250">
      <iconSet>
        <cfvo type="percent" val="0"/>
        <cfvo type="num" val="80"/>
        <cfvo type="num" val="90"/>
      </iconSet>
    </cfRule>
  </conditionalFormatting>
  <conditionalFormatting sqref="Z122">
    <cfRule type="iconSet" priority="1242">
      <iconSet>
        <cfvo type="percent" val="0"/>
        <cfvo type="num" val="60"/>
        <cfvo type="num" val="85" gte="0"/>
      </iconSet>
    </cfRule>
  </conditionalFormatting>
  <conditionalFormatting sqref="Y122 AC122 AE122">
    <cfRule type="iconSet" priority="1243">
      <iconSet>
        <cfvo type="percent" val="0"/>
        <cfvo type="num" val="80"/>
        <cfvo type="num" val="90"/>
      </iconSet>
    </cfRule>
    <cfRule type="iconSet" priority="1244">
      <iconSet>
        <cfvo type="percent" val="0"/>
        <cfvo type="percent" val="80"/>
        <cfvo type="percent" val="90"/>
      </iconSet>
    </cfRule>
    <cfRule type="iconSet" priority="1245">
      <iconSet>
        <cfvo type="percent" val="0"/>
        <cfvo type="num" val="80"/>
        <cfvo type="num" val="90"/>
      </iconSet>
    </cfRule>
  </conditionalFormatting>
  <conditionalFormatting sqref="AB122">
    <cfRule type="iconSet" priority="1237">
      <iconSet>
        <cfvo type="percent" val="0"/>
        <cfvo type="num" val="60"/>
        <cfvo type="num" val="85" gte="0"/>
      </iconSet>
    </cfRule>
  </conditionalFormatting>
  <conditionalFormatting sqref="AA122">
    <cfRule type="iconSet" priority="1238">
      <iconSet>
        <cfvo type="percent" val="0"/>
        <cfvo type="num" val="80"/>
        <cfvo type="num" val="90"/>
      </iconSet>
    </cfRule>
    <cfRule type="iconSet" priority="1239">
      <iconSet>
        <cfvo type="percent" val="0"/>
        <cfvo type="percent" val="80"/>
        <cfvo type="percent" val="90"/>
      </iconSet>
    </cfRule>
    <cfRule type="iconSet" priority="1240">
      <iconSet>
        <cfvo type="percent" val="0"/>
        <cfvo type="num" val="80"/>
        <cfvo type="num" val="90"/>
      </iconSet>
    </cfRule>
  </conditionalFormatting>
  <conditionalFormatting sqref="Y16:AK16">
    <cfRule type="iconSet" priority="1233">
      <iconSet>
        <cfvo type="percent" val="0"/>
        <cfvo type="num" val="80"/>
        <cfvo type="num" val="90"/>
      </iconSet>
    </cfRule>
    <cfRule type="iconSet" priority="1234">
      <iconSet>
        <cfvo type="percent" val="0"/>
        <cfvo type="percent" val="80"/>
        <cfvo type="percent" val="90"/>
      </iconSet>
    </cfRule>
    <cfRule type="iconSet" priority="1235">
      <iconSet>
        <cfvo type="percent" val="0"/>
        <cfvo type="num" val="80"/>
        <cfvo type="num" val="90"/>
      </iconSet>
    </cfRule>
  </conditionalFormatting>
  <conditionalFormatting sqref="M25">
    <cfRule type="iconSet" priority="1225">
      <iconSet>
        <cfvo type="percent" val="0"/>
        <cfvo type="num" val="80"/>
        <cfvo type="num" val="90"/>
      </iconSet>
    </cfRule>
    <cfRule type="iconSet" priority="1226">
      <iconSet>
        <cfvo type="percent" val="0"/>
        <cfvo type="percent" val="80"/>
        <cfvo type="percent" val="90"/>
      </iconSet>
    </cfRule>
    <cfRule type="iconSet" priority="1227">
      <iconSet>
        <cfvo type="percent" val="0"/>
        <cfvo type="num" val="80"/>
        <cfvo type="num" val="90"/>
      </iconSet>
    </cfRule>
  </conditionalFormatting>
  <conditionalFormatting sqref="Y25:AD25 AF25:AK25">
    <cfRule type="iconSet" priority="1229">
      <iconSet>
        <cfvo type="percent" val="0"/>
        <cfvo type="num" val="80"/>
        <cfvo type="num" val="90"/>
      </iconSet>
    </cfRule>
    <cfRule type="iconSet" priority="1230">
      <iconSet>
        <cfvo type="percent" val="0"/>
        <cfvo type="percent" val="80"/>
        <cfvo type="percent" val="90"/>
      </iconSet>
    </cfRule>
    <cfRule type="iconSet" priority="1231">
      <iconSet>
        <cfvo type="percent" val="0"/>
        <cfvo type="num" val="80"/>
        <cfvo type="num" val="90"/>
      </iconSet>
    </cfRule>
  </conditionalFormatting>
  <conditionalFormatting sqref="M19">
    <cfRule type="iconSet" priority="1217">
      <iconSet>
        <cfvo type="percent" val="0"/>
        <cfvo type="num" val="80"/>
        <cfvo type="num" val="90"/>
      </iconSet>
    </cfRule>
    <cfRule type="iconSet" priority="1218">
      <iconSet>
        <cfvo type="percent" val="0"/>
        <cfvo type="percent" val="80"/>
        <cfvo type="percent" val="90"/>
      </iconSet>
    </cfRule>
    <cfRule type="iconSet" priority="1219">
      <iconSet>
        <cfvo type="percent" val="0"/>
        <cfvo type="num" val="80"/>
        <cfvo type="num" val="90"/>
      </iconSet>
    </cfRule>
  </conditionalFormatting>
  <conditionalFormatting sqref="Y19:AE19 AH19:AI19">
    <cfRule type="iconSet" priority="1221">
      <iconSet>
        <cfvo type="percent" val="0"/>
        <cfvo type="num" val="80"/>
        <cfvo type="num" val="90"/>
      </iconSet>
    </cfRule>
    <cfRule type="iconSet" priority="1222">
      <iconSet>
        <cfvo type="percent" val="0"/>
        <cfvo type="percent" val="80"/>
        <cfvo type="percent" val="90"/>
      </iconSet>
    </cfRule>
    <cfRule type="iconSet" priority="1223">
      <iconSet>
        <cfvo type="percent" val="0"/>
        <cfvo type="num" val="80"/>
        <cfvo type="num" val="90"/>
      </iconSet>
    </cfRule>
  </conditionalFormatting>
  <conditionalFormatting sqref="AB10 Z10">
    <cfRule type="iconSet" priority="1213">
      <iconSet>
        <cfvo type="percent" val="0"/>
        <cfvo type="num" val="80"/>
        <cfvo type="num" val="90"/>
      </iconSet>
    </cfRule>
    <cfRule type="iconSet" priority="1214">
      <iconSet>
        <cfvo type="percent" val="0"/>
        <cfvo type="percent" val="80"/>
        <cfvo type="percent" val="90"/>
      </iconSet>
    </cfRule>
    <cfRule type="iconSet" priority="1215">
      <iconSet>
        <cfvo type="percent" val="0"/>
        <cfvo type="num" val="80"/>
        <cfvo type="num" val="90"/>
      </iconSet>
    </cfRule>
  </conditionalFormatting>
  <conditionalFormatting sqref="Y12 AA12">
    <cfRule type="iconSet" priority="1209">
      <iconSet>
        <cfvo type="percent" val="0"/>
        <cfvo type="num" val="80"/>
        <cfvo type="num" val="90"/>
      </iconSet>
    </cfRule>
    <cfRule type="iconSet" priority="1210">
      <iconSet>
        <cfvo type="percent" val="0"/>
        <cfvo type="percent" val="80"/>
        <cfvo type="percent" val="90"/>
      </iconSet>
    </cfRule>
    <cfRule type="iconSet" priority="1211">
      <iconSet>
        <cfvo type="percent" val="0"/>
        <cfvo type="num" val="80"/>
        <cfvo type="num" val="90"/>
      </iconSet>
    </cfRule>
  </conditionalFormatting>
  <conditionalFormatting sqref="Z12 AB12">
    <cfRule type="iconSet" priority="1205">
      <iconSet>
        <cfvo type="percent" val="0"/>
        <cfvo type="num" val="80"/>
        <cfvo type="num" val="90"/>
      </iconSet>
    </cfRule>
    <cfRule type="iconSet" priority="1206">
      <iconSet>
        <cfvo type="percent" val="0"/>
        <cfvo type="percent" val="80"/>
        <cfvo type="percent" val="90"/>
      </iconSet>
    </cfRule>
    <cfRule type="iconSet" priority="1207">
      <iconSet>
        <cfvo type="percent" val="0"/>
        <cfvo type="num" val="80"/>
        <cfvo type="num" val="90"/>
      </iconSet>
    </cfRule>
  </conditionalFormatting>
  <conditionalFormatting sqref="M14">
    <cfRule type="iconSet" priority="1197">
      <iconSet>
        <cfvo type="percent" val="0"/>
        <cfvo type="num" val="80"/>
        <cfvo type="num" val="90"/>
      </iconSet>
    </cfRule>
    <cfRule type="iconSet" priority="1198">
      <iconSet>
        <cfvo type="percent" val="0"/>
        <cfvo type="percent" val="80"/>
        <cfvo type="percent" val="90"/>
      </iconSet>
    </cfRule>
    <cfRule type="iconSet" priority="1199">
      <iconSet>
        <cfvo type="percent" val="0"/>
        <cfvo type="num" val="80"/>
        <cfvo type="num" val="90"/>
      </iconSet>
    </cfRule>
  </conditionalFormatting>
  <conditionalFormatting sqref="Y14">
    <cfRule type="iconSet" priority="1193">
      <iconSet>
        <cfvo type="percent" val="0"/>
        <cfvo type="num" val="80"/>
        <cfvo type="num" val="90"/>
      </iconSet>
    </cfRule>
    <cfRule type="iconSet" priority="1194">
      <iconSet>
        <cfvo type="percent" val="0"/>
        <cfvo type="percent" val="80"/>
        <cfvo type="percent" val="90"/>
      </iconSet>
    </cfRule>
    <cfRule type="iconSet" priority="1195">
      <iconSet>
        <cfvo type="percent" val="0"/>
        <cfvo type="num" val="80"/>
        <cfvo type="num" val="90"/>
      </iconSet>
    </cfRule>
  </conditionalFormatting>
  <conditionalFormatting sqref="Z14:AC14 AH14:AI14 AK14">
    <cfRule type="iconSet" priority="1201">
      <iconSet>
        <cfvo type="percent" val="0"/>
        <cfvo type="num" val="80"/>
        <cfvo type="num" val="90"/>
      </iconSet>
    </cfRule>
    <cfRule type="iconSet" priority="1202">
      <iconSet>
        <cfvo type="percent" val="0"/>
        <cfvo type="percent" val="80"/>
        <cfvo type="percent" val="90"/>
      </iconSet>
    </cfRule>
    <cfRule type="iconSet" priority="1203">
      <iconSet>
        <cfvo type="percent" val="0"/>
        <cfvo type="num" val="80"/>
        <cfvo type="num" val="90"/>
      </iconSet>
    </cfRule>
  </conditionalFormatting>
  <conditionalFormatting sqref="M32">
    <cfRule type="iconSet" priority="1189">
      <iconSet>
        <cfvo type="percent" val="0"/>
        <cfvo type="num" val="80"/>
        <cfvo type="num" val="90"/>
      </iconSet>
    </cfRule>
    <cfRule type="iconSet" priority="1190">
      <iconSet>
        <cfvo type="percent" val="0"/>
        <cfvo type="percent" val="80"/>
        <cfvo type="percent" val="90"/>
      </iconSet>
    </cfRule>
    <cfRule type="iconSet" priority="1191">
      <iconSet>
        <cfvo type="percent" val="0"/>
        <cfvo type="num" val="80"/>
        <cfvo type="num" val="90"/>
      </iconSet>
    </cfRule>
  </conditionalFormatting>
  <conditionalFormatting sqref="Y32 AA32">
    <cfRule type="iconSet" priority="1181">
      <iconSet>
        <cfvo type="percent" val="0"/>
        <cfvo type="num" val="80"/>
        <cfvo type="num" val="90"/>
      </iconSet>
    </cfRule>
    <cfRule type="iconSet" priority="1182">
      <iconSet>
        <cfvo type="percent" val="0"/>
        <cfvo type="percent" val="80"/>
        <cfvo type="percent" val="90"/>
      </iconSet>
    </cfRule>
    <cfRule type="iconSet" priority="1183">
      <iconSet>
        <cfvo type="percent" val="0"/>
        <cfvo type="num" val="80"/>
        <cfvo type="num" val="90"/>
      </iconSet>
    </cfRule>
  </conditionalFormatting>
  <conditionalFormatting sqref="Z32 AB32 AD32">
    <cfRule type="iconSet" priority="1184">
      <iconSet>
        <cfvo type="percent" val="0"/>
        <cfvo type="num" val="80"/>
        <cfvo type="num" val="90"/>
      </iconSet>
    </cfRule>
    <cfRule type="iconSet" priority="1185">
      <iconSet>
        <cfvo type="percent" val="0"/>
        <cfvo type="percent" val="80"/>
        <cfvo type="percent" val="90"/>
      </iconSet>
    </cfRule>
    <cfRule type="iconSet" priority="1186">
      <iconSet>
        <cfvo type="percent" val="0"/>
        <cfvo type="num" val="80"/>
        <cfvo type="num" val="90"/>
      </iconSet>
    </cfRule>
  </conditionalFormatting>
  <conditionalFormatting sqref="M36">
    <cfRule type="iconSet" priority="1177">
      <iconSet>
        <cfvo type="percent" val="0"/>
        <cfvo type="num" val="80"/>
        <cfvo type="num" val="90"/>
      </iconSet>
    </cfRule>
    <cfRule type="iconSet" priority="1178">
      <iconSet>
        <cfvo type="percent" val="0"/>
        <cfvo type="percent" val="80"/>
        <cfvo type="percent" val="90"/>
      </iconSet>
    </cfRule>
    <cfRule type="iconSet" priority="1179">
      <iconSet>
        <cfvo type="percent" val="0"/>
        <cfvo type="num" val="80"/>
        <cfvo type="num" val="90"/>
      </iconSet>
    </cfRule>
  </conditionalFormatting>
  <conditionalFormatting sqref="M21">
    <cfRule type="iconSet" priority="1169">
      <iconSet>
        <cfvo type="percent" val="0"/>
        <cfvo type="num" val="80"/>
        <cfvo type="num" val="90"/>
      </iconSet>
    </cfRule>
    <cfRule type="iconSet" priority="1170">
      <iconSet>
        <cfvo type="percent" val="0"/>
        <cfvo type="percent" val="80"/>
        <cfvo type="percent" val="90"/>
      </iconSet>
    </cfRule>
    <cfRule type="iconSet" priority="1171">
      <iconSet>
        <cfvo type="percent" val="0"/>
        <cfvo type="num" val="80"/>
        <cfvo type="num" val="90"/>
      </iconSet>
    </cfRule>
  </conditionalFormatting>
  <conditionalFormatting sqref="Y21:AB21">
    <cfRule type="iconSet" priority="1165">
      <iconSet>
        <cfvo type="percent" val="0"/>
        <cfvo type="num" val="80"/>
        <cfvo type="num" val="90"/>
      </iconSet>
    </cfRule>
    <cfRule type="iconSet" priority="1166">
      <iconSet>
        <cfvo type="percent" val="0"/>
        <cfvo type="percent" val="80"/>
        <cfvo type="percent" val="90"/>
      </iconSet>
    </cfRule>
    <cfRule type="iconSet" priority="1167">
      <iconSet>
        <cfvo type="percent" val="0"/>
        <cfvo type="num" val="80"/>
        <cfvo type="num" val="90"/>
      </iconSet>
    </cfRule>
  </conditionalFormatting>
  <conditionalFormatting sqref="AH21:AI21">
    <cfRule type="iconSet" priority="1173">
      <iconSet>
        <cfvo type="percent" val="0"/>
        <cfvo type="num" val="80"/>
        <cfvo type="num" val="90"/>
      </iconSet>
    </cfRule>
    <cfRule type="iconSet" priority="1174">
      <iconSet>
        <cfvo type="percent" val="0"/>
        <cfvo type="percent" val="80"/>
        <cfvo type="percent" val="90"/>
      </iconSet>
    </cfRule>
    <cfRule type="iconSet" priority="1175">
      <iconSet>
        <cfvo type="percent" val="0"/>
        <cfvo type="num" val="80"/>
        <cfvo type="num" val="90"/>
      </iconSet>
    </cfRule>
  </conditionalFormatting>
  <conditionalFormatting sqref="M28">
    <cfRule type="iconSet" priority="1157">
      <iconSet>
        <cfvo type="percent" val="0"/>
        <cfvo type="num" val="80"/>
        <cfvo type="num" val="90"/>
      </iconSet>
    </cfRule>
    <cfRule type="iconSet" priority="1158">
      <iconSet>
        <cfvo type="percent" val="0"/>
        <cfvo type="percent" val="80"/>
        <cfvo type="percent" val="90"/>
      </iconSet>
    </cfRule>
    <cfRule type="iconSet" priority="1159">
      <iconSet>
        <cfvo type="percent" val="0"/>
        <cfvo type="num" val="80"/>
        <cfvo type="num" val="90"/>
      </iconSet>
    </cfRule>
  </conditionalFormatting>
  <conditionalFormatting sqref="Y28:AD28 AF28 AH28:AK28">
    <cfRule type="iconSet" priority="1161">
      <iconSet>
        <cfvo type="percent" val="0"/>
        <cfvo type="num" val="80"/>
        <cfvo type="num" val="90"/>
      </iconSet>
    </cfRule>
    <cfRule type="iconSet" priority="1162">
      <iconSet>
        <cfvo type="percent" val="0"/>
        <cfvo type="percent" val="80"/>
        <cfvo type="percent" val="90"/>
      </iconSet>
    </cfRule>
    <cfRule type="iconSet" priority="1163">
      <iconSet>
        <cfvo type="percent" val="0"/>
        <cfvo type="num" val="80"/>
        <cfvo type="num" val="90"/>
      </iconSet>
    </cfRule>
  </conditionalFormatting>
  <conditionalFormatting sqref="M38">
    <cfRule type="iconSet" priority="1149">
      <iconSet>
        <cfvo type="percent" val="0"/>
        <cfvo type="num" val="80"/>
        <cfvo type="num" val="90"/>
      </iconSet>
    </cfRule>
    <cfRule type="iconSet" priority="1150">
      <iconSet>
        <cfvo type="percent" val="0"/>
        <cfvo type="percent" val="80"/>
        <cfvo type="percent" val="90"/>
      </iconSet>
    </cfRule>
    <cfRule type="iconSet" priority="1151">
      <iconSet>
        <cfvo type="percent" val="0"/>
        <cfvo type="num" val="80"/>
        <cfvo type="num" val="90"/>
      </iconSet>
    </cfRule>
  </conditionalFormatting>
  <conditionalFormatting sqref="Y38:AD38 AH38:AI38">
    <cfRule type="iconSet" priority="1153">
      <iconSet>
        <cfvo type="percent" val="0"/>
        <cfvo type="num" val="80"/>
        <cfvo type="num" val="90"/>
      </iconSet>
    </cfRule>
    <cfRule type="iconSet" priority="1154">
      <iconSet>
        <cfvo type="percent" val="0"/>
        <cfvo type="percent" val="80"/>
        <cfvo type="percent" val="90"/>
      </iconSet>
    </cfRule>
    <cfRule type="iconSet" priority="1155">
      <iconSet>
        <cfvo type="percent" val="0"/>
        <cfvo type="num" val="80"/>
        <cfvo type="num" val="90"/>
      </iconSet>
    </cfRule>
  </conditionalFormatting>
  <conditionalFormatting sqref="Y42:AK42">
    <cfRule type="iconSet" priority="1145">
      <iconSet>
        <cfvo type="percent" val="0"/>
        <cfvo type="num" val="80"/>
        <cfvo type="num" val="90"/>
      </iconSet>
    </cfRule>
    <cfRule type="iconSet" priority="1146">
      <iconSet>
        <cfvo type="percent" val="0"/>
        <cfvo type="percent" val="80"/>
        <cfvo type="percent" val="90"/>
      </iconSet>
    </cfRule>
    <cfRule type="iconSet" priority="1147">
      <iconSet>
        <cfvo type="percent" val="0"/>
        <cfvo type="num" val="80"/>
        <cfvo type="num" val="90"/>
      </iconSet>
    </cfRule>
  </conditionalFormatting>
  <conditionalFormatting sqref="Y45:AJ45">
    <cfRule type="iconSet" priority="1141">
      <iconSet>
        <cfvo type="percent" val="0"/>
        <cfvo type="num" val="80"/>
        <cfvo type="num" val="90"/>
      </iconSet>
    </cfRule>
    <cfRule type="iconSet" priority="1142">
      <iconSet>
        <cfvo type="percent" val="0"/>
        <cfvo type="percent" val="80"/>
        <cfvo type="percent" val="90"/>
      </iconSet>
    </cfRule>
    <cfRule type="iconSet" priority="1143">
      <iconSet>
        <cfvo type="percent" val="0"/>
        <cfvo type="num" val="80"/>
        <cfvo type="num" val="90"/>
      </iconSet>
    </cfRule>
  </conditionalFormatting>
  <conditionalFormatting sqref="Y23:AC23 AF23 AH23">
    <cfRule type="iconSet" priority="1137">
      <iconSet>
        <cfvo type="percent" val="0"/>
        <cfvo type="num" val="80"/>
        <cfvo type="num" val="90"/>
      </iconSet>
    </cfRule>
    <cfRule type="iconSet" priority="1138">
      <iconSet>
        <cfvo type="percent" val="0"/>
        <cfvo type="percent" val="80"/>
        <cfvo type="percent" val="90"/>
      </iconSet>
    </cfRule>
    <cfRule type="iconSet" priority="1139">
      <iconSet>
        <cfvo type="percent" val="0"/>
        <cfvo type="num" val="80"/>
        <cfvo type="num" val="90"/>
      </iconSet>
    </cfRule>
  </conditionalFormatting>
  <conditionalFormatting sqref="M23">
    <cfRule type="iconSet" priority="1136">
      <iconSet>
        <cfvo type="percent" val="0"/>
        <cfvo type="num" val="80"/>
        <cfvo type="num" val="90"/>
      </iconSet>
    </cfRule>
  </conditionalFormatting>
  <conditionalFormatting sqref="M23:R24">
    <cfRule type="iconSet" priority="1135">
      <iconSet>
        <cfvo type="percent" val="0"/>
        <cfvo type="num" val="50"/>
        <cfvo type="num" val="60"/>
      </iconSet>
    </cfRule>
  </conditionalFormatting>
  <conditionalFormatting sqref="AA23:AA24">
    <cfRule type="iconSet" priority="1134">
      <iconSet>
        <cfvo type="percent" val="0"/>
        <cfvo type="num" val="0"/>
        <cfvo type="num" val="70"/>
      </iconSet>
    </cfRule>
  </conditionalFormatting>
  <conditionalFormatting sqref="AE25:AE26">
    <cfRule type="iconSet" priority="1133">
      <iconSet>
        <cfvo type="percent" val="0"/>
        <cfvo type="num" val="0"/>
        <cfvo type="num" val="70"/>
      </iconSet>
    </cfRule>
  </conditionalFormatting>
  <conditionalFormatting sqref="AA6:AA7">
    <cfRule type="iconSet" priority="1130">
      <iconSet>
        <cfvo type="percent" val="0"/>
        <cfvo type="num" val="50"/>
        <cfvo type="num" val="60"/>
      </iconSet>
    </cfRule>
    <cfRule type="iconSet" priority="1132">
      <iconSet>
        <cfvo type="percent" val="0"/>
        <cfvo type="num" val="0"/>
        <cfvo type="num" val="100"/>
      </iconSet>
    </cfRule>
  </conditionalFormatting>
  <conditionalFormatting sqref="AF6">
    <cfRule type="iconSet" priority="1131">
      <iconSet reverse="1">
        <cfvo type="percent" val="0"/>
        <cfvo type="num" val="5" gte="0"/>
        <cfvo type="num" val="15" gte="0"/>
      </iconSet>
    </cfRule>
  </conditionalFormatting>
  <conditionalFormatting sqref="AE6">
    <cfRule type="iconSet" priority="1129">
      <iconSet reverse="1">
        <cfvo type="percent" val="0"/>
        <cfvo type="num" val="5" gte="0"/>
        <cfvo type="num" val="15" gte="0"/>
      </iconSet>
    </cfRule>
  </conditionalFormatting>
  <conditionalFormatting sqref="AE6:AE7">
    <cfRule type="iconSet" priority="1127">
      <iconSet>
        <cfvo type="percent" val="0"/>
        <cfvo type="num" val="50"/>
        <cfvo type="num" val="60"/>
      </iconSet>
    </cfRule>
    <cfRule type="iconSet" priority="1128">
      <iconSet>
        <cfvo type="percent" val="0"/>
        <cfvo type="num" val="0"/>
        <cfvo type="num" val="100"/>
      </iconSet>
    </cfRule>
  </conditionalFormatting>
  <conditionalFormatting sqref="M30 P30 S30 V30 Y30:AF31">
    <cfRule type="iconSet" priority="1126">
      <iconSet>
        <cfvo type="percent" val="0"/>
        <cfvo type="num" val="80"/>
        <cfvo type="num" val="89.5"/>
      </iconSet>
    </cfRule>
  </conditionalFormatting>
  <conditionalFormatting sqref="S117:U117">
    <cfRule type="iconSet" priority="1125">
      <iconSet>
        <cfvo type="percent" val="0"/>
        <cfvo type="num" val="60"/>
        <cfvo type="num" val="95"/>
      </iconSet>
    </cfRule>
  </conditionalFormatting>
  <conditionalFormatting sqref="V117:X117">
    <cfRule type="iconSet" priority="1124">
      <iconSet>
        <cfvo type="percent" val="0"/>
        <cfvo type="num" val="85"/>
        <cfvo type="num" val="90"/>
      </iconSet>
    </cfRule>
  </conditionalFormatting>
  <conditionalFormatting sqref="AD117">
    <cfRule type="iconSet" priority="1123">
      <iconSet>
        <cfvo type="percent" val="0"/>
        <cfvo type="num" val="60"/>
        <cfvo type="num" val="85" gte="0"/>
      </iconSet>
    </cfRule>
  </conditionalFormatting>
  <conditionalFormatting sqref="S116:U116">
    <cfRule type="iconSet" priority="1122">
      <iconSet>
        <cfvo type="percent" val="0"/>
        <cfvo type="num" val="60"/>
        <cfvo type="num" val="80"/>
      </iconSet>
    </cfRule>
  </conditionalFormatting>
  <conditionalFormatting sqref="V116:X116">
    <cfRule type="iconSet" priority="1121">
      <iconSet>
        <cfvo type="percent" val="0"/>
        <cfvo type="num" val="60"/>
        <cfvo type="num" val="80"/>
      </iconSet>
    </cfRule>
  </conditionalFormatting>
  <conditionalFormatting sqref="AD116">
    <cfRule type="iconSet" priority="1120">
      <iconSet>
        <cfvo type="percent" val="0"/>
        <cfvo type="num" val="60"/>
        <cfvo type="num" val="85" gte="0"/>
      </iconSet>
    </cfRule>
  </conditionalFormatting>
  <conditionalFormatting sqref="M118:X118">
    <cfRule type="iconSet" priority="1119">
      <iconSet>
        <cfvo type="percent" val="0"/>
        <cfvo type="num" val="40"/>
        <cfvo type="num" val="50"/>
      </iconSet>
    </cfRule>
  </conditionalFormatting>
  <conditionalFormatting sqref="Z118">
    <cfRule type="iconSet" priority="1114">
      <iconSet>
        <cfvo type="percent" val="0"/>
        <cfvo type="num" val="60"/>
        <cfvo type="num" val="85" gte="0"/>
      </iconSet>
    </cfRule>
  </conditionalFormatting>
  <conditionalFormatting sqref="Y118">
    <cfRule type="iconSet" priority="1115">
      <iconSet>
        <cfvo type="percent" val="0"/>
        <cfvo type="num" val="80"/>
        <cfvo type="num" val="90"/>
      </iconSet>
    </cfRule>
    <cfRule type="iconSet" priority="1116">
      <iconSet>
        <cfvo type="percent" val="0"/>
        <cfvo type="percent" val="80"/>
        <cfvo type="percent" val="90"/>
      </iconSet>
    </cfRule>
    <cfRule type="iconSet" priority="1117">
      <iconSet>
        <cfvo type="percent" val="0"/>
        <cfvo type="num" val="80"/>
        <cfvo type="num" val="90"/>
      </iconSet>
    </cfRule>
  </conditionalFormatting>
  <conditionalFormatting sqref="AB118">
    <cfRule type="iconSet" priority="1109">
      <iconSet>
        <cfvo type="percent" val="0"/>
        <cfvo type="num" val="60"/>
        <cfvo type="num" val="85" gte="0"/>
      </iconSet>
    </cfRule>
  </conditionalFormatting>
  <conditionalFormatting sqref="AA118">
    <cfRule type="iconSet" priority="1110">
      <iconSet>
        <cfvo type="percent" val="0"/>
        <cfvo type="num" val="80"/>
        <cfvo type="num" val="90"/>
      </iconSet>
    </cfRule>
    <cfRule type="iconSet" priority="1111">
      <iconSet>
        <cfvo type="percent" val="0"/>
        <cfvo type="percent" val="80"/>
        <cfvo type="percent" val="90"/>
      </iconSet>
    </cfRule>
    <cfRule type="iconSet" priority="1112">
      <iconSet>
        <cfvo type="percent" val="0"/>
        <cfvo type="num" val="80"/>
        <cfvo type="num" val="90"/>
      </iconSet>
    </cfRule>
  </conditionalFormatting>
  <conditionalFormatting sqref="AD118">
    <cfRule type="iconSet" priority="1108">
      <iconSet>
        <cfvo type="percent" val="0"/>
        <cfvo type="num" val="60"/>
        <cfvo type="num" val="85" gte="0"/>
      </iconSet>
    </cfRule>
  </conditionalFormatting>
  <conditionalFormatting sqref="AF118">
    <cfRule type="iconSet" priority="1106">
      <iconSet>
        <cfvo type="percent" val="0"/>
        <cfvo type="num" val="60"/>
        <cfvo type="num" val="85" gte="0"/>
      </iconSet>
    </cfRule>
  </conditionalFormatting>
  <conditionalFormatting sqref="AE118">
    <cfRule type="iconSet" priority="1101">
      <iconSet>
        <cfvo type="percent" val="0"/>
        <cfvo type="num" val="10"/>
        <cfvo type="num" val="60"/>
      </iconSet>
    </cfRule>
    <cfRule type="iconSet" priority="1102">
      <iconSet>
        <cfvo type="percent" val="0"/>
        <cfvo type="num" val="80"/>
        <cfvo type="num" val="90"/>
      </iconSet>
    </cfRule>
    <cfRule type="iconSet" priority="1103">
      <iconSet>
        <cfvo type="percent" val="0"/>
        <cfvo type="percent" val="80"/>
        <cfvo type="percent" val="90"/>
      </iconSet>
    </cfRule>
    <cfRule type="iconSet" priority="1104">
      <iconSet>
        <cfvo type="percent" val="0"/>
        <cfvo type="num" val="80"/>
        <cfvo type="num" val="90"/>
      </iconSet>
    </cfRule>
  </conditionalFormatting>
  <conditionalFormatting sqref="AG118">
    <cfRule type="iconSet" priority="1097">
      <iconSet>
        <cfvo type="percent" val="0"/>
        <cfvo type="num" val="80"/>
        <cfvo type="num" val="90"/>
      </iconSet>
    </cfRule>
    <cfRule type="iconSet" priority="1098">
      <iconSet>
        <cfvo type="percent" val="0"/>
        <cfvo type="percent" val="80"/>
        <cfvo type="percent" val="90"/>
      </iconSet>
    </cfRule>
    <cfRule type="iconSet" priority="1099">
      <iconSet>
        <cfvo type="percent" val="0"/>
        <cfvo type="num" val="80"/>
        <cfvo type="num" val="90"/>
      </iconSet>
    </cfRule>
  </conditionalFormatting>
  <conditionalFormatting sqref="S108">
    <cfRule type="iconSet" priority="1095">
      <iconSet>
        <cfvo type="percent" val="0"/>
        <cfvo type="num" val="0"/>
        <cfvo type="num" val="10"/>
      </iconSet>
    </cfRule>
    <cfRule type="iconSet" priority="1096">
      <iconSet>
        <cfvo type="percent" val="0"/>
        <cfvo type="num" val="60"/>
        <cfvo type="num" val="80"/>
      </iconSet>
    </cfRule>
  </conditionalFormatting>
  <conditionalFormatting sqref="V108">
    <cfRule type="iconSet" priority="1093">
      <iconSet>
        <cfvo type="percent" val="0"/>
        <cfvo type="num" val="0"/>
        <cfvo type="num" val="10"/>
      </iconSet>
    </cfRule>
    <cfRule type="iconSet" priority="1094">
      <iconSet>
        <cfvo type="percent" val="0"/>
        <cfvo type="num" val="60"/>
        <cfvo type="num" val="80"/>
      </iconSet>
    </cfRule>
  </conditionalFormatting>
  <conditionalFormatting sqref="AC108">
    <cfRule type="iconSet" priority="1091">
      <iconSet>
        <cfvo type="percent" val="0"/>
        <cfvo type="num" val="0"/>
        <cfvo type="num" val="10"/>
      </iconSet>
    </cfRule>
    <cfRule type="iconSet" priority="1092">
      <iconSet reverse="1">
        <cfvo type="percent" val="0"/>
        <cfvo type="num" val="1"/>
        <cfvo type="num" val="5" gte="0"/>
      </iconSet>
    </cfRule>
  </conditionalFormatting>
  <conditionalFormatting sqref="S109">
    <cfRule type="iconSet" priority="1088">
      <iconSet>
        <cfvo type="percent" val="0"/>
        <cfvo type="num" val="60"/>
        <cfvo type="num" val="70"/>
      </iconSet>
    </cfRule>
    <cfRule type="iconSet" priority="1089">
      <iconSet>
        <cfvo type="percent" val="0"/>
        <cfvo type="num" val="0"/>
        <cfvo type="num" val="10"/>
      </iconSet>
    </cfRule>
    <cfRule type="iconSet" priority="1090">
      <iconSet>
        <cfvo type="percent" val="0"/>
        <cfvo type="num" val="60"/>
        <cfvo type="num" val="80"/>
      </iconSet>
    </cfRule>
  </conditionalFormatting>
  <conditionalFormatting sqref="V109">
    <cfRule type="iconSet" priority="1087">
      <iconSet>
        <cfvo type="percent" val="0"/>
        <cfvo type="num" val="60"/>
        <cfvo type="num" val="80"/>
      </iconSet>
    </cfRule>
  </conditionalFormatting>
  <conditionalFormatting sqref="W111">
    <cfRule type="iconSet" priority="1085">
      <iconSet>
        <cfvo type="percent" val="0"/>
        <cfvo type="num" val="60"/>
        <cfvo type="num" val="85" gte="0"/>
      </iconSet>
    </cfRule>
  </conditionalFormatting>
  <conditionalFormatting sqref="W111">
    <cfRule type="iconSet" priority="1083">
      <iconSet>
        <cfvo type="percent" val="0"/>
        <cfvo type="num" val="-5"/>
        <cfvo type="num" val="-1"/>
      </iconSet>
    </cfRule>
    <cfRule type="iconSet" priority="1084">
      <iconSet>
        <cfvo type="percent" val="0"/>
        <cfvo type="num" val="0"/>
        <cfvo type="num" val="9"/>
      </iconSet>
    </cfRule>
  </conditionalFormatting>
  <conditionalFormatting sqref="AC111">
    <cfRule type="iconSet" priority="1078">
      <iconSet>
        <cfvo type="percent" val="0"/>
        <cfvo type="num" val="-1"/>
        <cfvo type="num" val="0"/>
      </iconSet>
    </cfRule>
    <cfRule type="iconSet" priority="1079">
      <iconSet>
        <cfvo type="percent" val="0"/>
        <cfvo type="num" val="80"/>
        <cfvo type="num" val="90"/>
      </iconSet>
    </cfRule>
    <cfRule type="iconSet" priority="1080">
      <iconSet>
        <cfvo type="percent" val="0"/>
        <cfvo type="percent" val="80"/>
        <cfvo type="percent" val="90"/>
      </iconSet>
    </cfRule>
    <cfRule type="iconSet" priority="1081">
      <iconSet>
        <cfvo type="percent" val="0"/>
        <cfvo type="num" val="80"/>
        <cfvo type="num" val="90"/>
      </iconSet>
    </cfRule>
  </conditionalFormatting>
  <conditionalFormatting sqref="U113:X113">
    <cfRule type="iconSet" priority="1074">
      <iconSet>
        <cfvo type="percent" val="0"/>
        <cfvo type="num" val="80"/>
        <cfvo type="num" val="90"/>
      </iconSet>
    </cfRule>
    <cfRule type="iconSet" priority="1075">
      <iconSet>
        <cfvo type="percent" val="0"/>
        <cfvo type="percent" val="80"/>
        <cfvo type="percent" val="90"/>
      </iconSet>
    </cfRule>
    <cfRule type="iconSet" priority="1076">
      <iconSet>
        <cfvo type="percent" val="0"/>
        <cfvo type="num" val="80"/>
        <cfvo type="num" val="90"/>
      </iconSet>
    </cfRule>
  </conditionalFormatting>
  <conditionalFormatting sqref="U113:X113">
    <cfRule type="iconSet" priority="1073">
      <iconSet>
        <cfvo type="percent" val="0"/>
        <cfvo type="num" val="-110"/>
        <cfvo type="num" val="-100"/>
      </iconSet>
    </cfRule>
  </conditionalFormatting>
  <conditionalFormatting sqref="AC113">
    <cfRule type="iconSet" priority="1069">
      <iconSet>
        <cfvo type="percent" val="0"/>
        <cfvo type="num" val="80"/>
        <cfvo type="num" val="90"/>
      </iconSet>
    </cfRule>
    <cfRule type="iconSet" priority="1070">
      <iconSet>
        <cfvo type="percent" val="0"/>
        <cfvo type="percent" val="80"/>
        <cfvo type="percent" val="90"/>
      </iconSet>
    </cfRule>
    <cfRule type="iconSet" priority="1071">
      <iconSet>
        <cfvo type="percent" val="0"/>
        <cfvo type="num" val="80"/>
        <cfvo type="num" val="90"/>
      </iconSet>
    </cfRule>
  </conditionalFormatting>
  <conditionalFormatting sqref="AC113">
    <cfRule type="iconSet" priority="1068">
      <iconSet>
        <cfvo type="percent" val="0"/>
        <cfvo type="num" val="-110"/>
        <cfvo type="num" val="-100"/>
      </iconSet>
    </cfRule>
  </conditionalFormatting>
  <conditionalFormatting sqref="S115">
    <cfRule type="iconSet" priority="1067">
      <iconSet>
        <cfvo type="percent" val="0"/>
        <cfvo type="num" val="0"/>
        <cfvo type="num" val="90"/>
      </iconSet>
    </cfRule>
  </conditionalFormatting>
  <conditionalFormatting sqref="AD6">
    <cfRule type="iconSet" priority="1066">
      <iconSet>
        <cfvo type="percent" val="0"/>
        <cfvo type="num" val="0" gte="0"/>
        <cfvo type="num" val="76.900000000000006" gte="0"/>
      </iconSet>
    </cfRule>
  </conditionalFormatting>
  <conditionalFormatting sqref="M8:X9">
    <cfRule type="iconSet" priority="1065">
      <iconSet>
        <cfvo type="percent" val="0"/>
        <cfvo type="num" val="60" gte="0"/>
        <cfvo type="num" val="80"/>
      </iconSet>
    </cfRule>
  </conditionalFormatting>
  <conditionalFormatting sqref="AC8:AC9">
    <cfRule type="iconSet" priority="1064">
      <iconSet>
        <cfvo type="percent" val="0"/>
        <cfvo type="percent" val="60"/>
        <cfvo type="percent" val="80"/>
      </iconSet>
    </cfRule>
  </conditionalFormatting>
  <conditionalFormatting sqref="AD8">
    <cfRule type="iconSet" priority="1063">
      <iconSet>
        <cfvo type="percent" val="0"/>
        <cfvo type="num" val="0" gte="0"/>
        <cfvo type="num" val="76.900000000000006" gte="0"/>
      </iconSet>
    </cfRule>
  </conditionalFormatting>
  <conditionalFormatting sqref="AF8">
    <cfRule type="iconSet" priority="1062">
      <iconSet reverse="1">
        <cfvo type="percent" val="0"/>
        <cfvo type="num" val="5" gte="0"/>
        <cfvo type="num" val="15" gte="0"/>
      </iconSet>
    </cfRule>
  </conditionalFormatting>
  <conditionalFormatting sqref="M10:X11">
    <cfRule type="iconSet" priority="1061">
      <iconSet>
        <cfvo type="percent" val="0"/>
        <cfvo type="num" val="58.83" gte="0"/>
        <cfvo type="num" val="75"/>
      </iconSet>
    </cfRule>
  </conditionalFormatting>
  <conditionalFormatting sqref="AC10:AC11">
    <cfRule type="iconSet" priority="1060">
      <iconSet>
        <cfvo type="percent" val="0"/>
        <cfvo type="num" val="58.33" gte="0"/>
        <cfvo type="num" val="75"/>
      </iconSet>
    </cfRule>
  </conditionalFormatting>
  <conditionalFormatting sqref="AD10">
    <cfRule type="iconSet" priority="1059">
      <iconSet>
        <cfvo type="percent" val="0"/>
        <cfvo type="num" val="0" gte="0"/>
        <cfvo type="num" val="76.900000000000006" gte="0"/>
      </iconSet>
    </cfRule>
  </conditionalFormatting>
  <conditionalFormatting sqref="M12:X13">
    <cfRule type="iconSet" priority="1058">
      <iconSet>
        <cfvo type="percent" val="0"/>
        <cfvo type="num" val="58.83" gte="0"/>
        <cfvo type="num" val="75"/>
      </iconSet>
    </cfRule>
  </conditionalFormatting>
  <conditionalFormatting sqref="AC12:AC13">
    <cfRule type="iconSet" priority="1057">
      <iconSet>
        <cfvo type="percent" val="0"/>
        <cfvo type="num" val="58.33" gte="0"/>
        <cfvo type="num" val="75"/>
      </iconSet>
    </cfRule>
  </conditionalFormatting>
  <conditionalFormatting sqref="AD12">
    <cfRule type="iconSet" priority="1056">
      <iconSet>
        <cfvo type="percent" val="0"/>
        <cfvo type="num" val="0" gte="0"/>
        <cfvo type="num" val="76.900000000000006" gte="0"/>
      </iconSet>
    </cfRule>
  </conditionalFormatting>
  <conditionalFormatting sqref="AD14">
    <cfRule type="iconSet" priority="1055">
      <iconSet>
        <cfvo type="percent" val="0"/>
        <cfvo type="num" val="0" gte="0"/>
        <cfvo type="num" val="76.900000000000006" gte="0"/>
      </iconSet>
    </cfRule>
  </conditionalFormatting>
  <conditionalFormatting sqref="M16">
    <cfRule type="iconSet" priority="1054">
      <iconSet>
        <cfvo type="percent" val="0"/>
        <cfvo type="num" val="50" gte="0"/>
        <cfvo type="num" val="75"/>
      </iconSet>
    </cfRule>
  </conditionalFormatting>
  <conditionalFormatting sqref="S34">
    <cfRule type="iconSet" priority="1053">
      <iconSet>
        <cfvo type="percent" val="0"/>
        <cfvo type="num" val="80"/>
        <cfvo type="num" val="90"/>
      </iconSet>
    </cfRule>
  </conditionalFormatting>
  <conditionalFormatting sqref="AD34">
    <cfRule type="iconSet" priority="1052">
      <iconSet reverse="1">
        <cfvo type="percent" val="0"/>
        <cfvo type="num" val="5" gte="0"/>
        <cfvo type="num" val="15" gte="0"/>
      </iconSet>
    </cfRule>
  </conditionalFormatting>
  <conditionalFormatting sqref="AA34">
    <cfRule type="iconSet" priority="1051">
      <iconSet>
        <cfvo type="percent" val="0"/>
        <cfvo type="num" val="90"/>
        <cfvo type="num" val="95"/>
      </iconSet>
    </cfRule>
  </conditionalFormatting>
  <conditionalFormatting sqref="AC34">
    <cfRule type="iconSet" priority="1050">
      <iconSet>
        <cfvo type="percent" val="0"/>
        <cfvo type="num" val="90"/>
        <cfvo type="num" val="95"/>
      </iconSet>
    </cfRule>
  </conditionalFormatting>
  <conditionalFormatting sqref="AE34">
    <cfRule type="iconSet" priority="1049">
      <iconSet>
        <cfvo type="percent" val="0"/>
        <cfvo type="num" val="90"/>
        <cfvo type="num" val="95"/>
      </iconSet>
    </cfRule>
  </conditionalFormatting>
  <conditionalFormatting sqref="M35:X35">
    <cfRule type="iconSet" priority="1048">
      <iconSet reverse="1">
        <cfvo type="percent" val="0"/>
        <cfvo type="num" val="0" gte="0"/>
        <cfvo type="num" val="10"/>
      </iconSet>
    </cfRule>
  </conditionalFormatting>
  <conditionalFormatting sqref="AD35">
    <cfRule type="iconSet" priority="1047">
      <iconSet reverse="1">
        <cfvo type="percent" val="0"/>
        <cfvo type="num" val="5" gte="0"/>
        <cfvo type="num" val="15" gte="0"/>
      </iconSet>
    </cfRule>
  </conditionalFormatting>
  <conditionalFormatting sqref="AC35">
    <cfRule type="iconSet" priority="1046">
      <iconSet reverse="1">
        <cfvo type="percent" val="0"/>
        <cfvo type="percent" val="0" gte="0"/>
        <cfvo type="num" val="10"/>
      </iconSet>
    </cfRule>
  </conditionalFormatting>
  <conditionalFormatting sqref="M42:X44">
    <cfRule type="iconSet" priority="1045">
      <iconSet>
        <cfvo type="percent" val="0"/>
        <cfvo type="num" val="70"/>
        <cfvo type="num" val="90"/>
      </iconSet>
    </cfRule>
  </conditionalFormatting>
  <conditionalFormatting sqref="M45">
    <cfRule type="iconSet" priority="1044">
      <iconSet>
        <cfvo type="percent" val="0"/>
        <cfvo type="num" val="80"/>
        <cfvo type="num" val="95"/>
      </iconSet>
    </cfRule>
  </conditionalFormatting>
  <conditionalFormatting sqref="AK45">
    <cfRule type="iconSet" priority="1040">
      <iconSet>
        <cfvo type="percent" val="0"/>
        <cfvo type="num" val="80"/>
        <cfvo type="num" val="90"/>
      </iconSet>
    </cfRule>
    <cfRule type="iconSet" priority="1041">
      <iconSet>
        <cfvo type="percent" val="0"/>
        <cfvo type="percent" val="80"/>
        <cfvo type="percent" val="90"/>
      </iconSet>
    </cfRule>
    <cfRule type="iconSet" priority="1042">
      <iconSet>
        <cfvo type="percent" val="0"/>
        <cfvo type="num" val="80"/>
        <cfvo type="num" val="90"/>
      </iconSet>
    </cfRule>
  </conditionalFormatting>
  <conditionalFormatting sqref="M88:X88">
    <cfRule type="iconSet" priority="1039">
      <iconSet>
        <cfvo type="percent" val="0"/>
        <cfvo type="num" val="50"/>
        <cfvo type="num" val="75"/>
      </iconSet>
    </cfRule>
  </conditionalFormatting>
  <conditionalFormatting sqref="Y88">
    <cfRule type="iconSet" priority="1038">
      <iconSet>
        <cfvo type="percent" val="0"/>
        <cfvo type="num" val="50"/>
        <cfvo type="num" val="75"/>
      </iconSet>
    </cfRule>
  </conditionalFormatting>
  <conditionalFormatting sqref="AC88">
    <cfRule type="iconSet" priority="1037">
      <iconSet>
        <cfvo type="percent" val="0"/>
        <cfvo type="num" val="50"/>
        <cfvo type="num" val="75"/>
      </iconSet>
    </cfRule>
  </conditionalFormatting>
  <conditionalFormatting sqref="AD88">
    <cfRule type="iconSet" priority="1036">
      <iconSet>
        <cfvo type="percent" val="0"/>
        <cfvo type="num" val="80"/>
        <cfvo type="num" val="90"/>
      </iconSet>
    </cfRule>
  </conditionalFormatting>
  <conditionalFormatting sqref="AF88">
    <cfRule type="iconSet" priority="1035">
      <iconSet>
        <cfvo type="percent" val="0"/>
        <cfvo type="num" val="80"/>
        <cfvo type="num" val="90"/>
      </iconSet>
    </cfRule>
  </conditionalFormatting>
  <conditionalFormatting sqref="M90:X91">
    <cfRule type="iconSet" priority="1034">
      <iconSet>
        <cfvo type="percent" val="0"/>
        <cfvo type="num" val="50" gte="0"/>
        <cfvo type="num" val="75"/>
      </iconSet>
    </cfRule>
  </conditionalFormatting>
  <conditionalFormatting sqref="Y90:Y91">
    <cfRule type="iconSet" priority="1033">
      <iconSet>
        <cfvo type="percent" val="0"/>
        <cfvo type="num" val="50" gte="0"/>
        <cfvo type="num" val="75"/>
      </iconSet>
    </cfRule>
  </conditionalFormatting>
  <conditionalFormatting sqref="AC90:AC91">
    <cfRule type="iconSet" priority="1032">
      <iconSet>
        <cfvo type="percent" val="0"/>
        <cfvo type="num" val="50" gte="0"/>
        <cfvo type="num" val="75"/>
      </iconSet>
    </cfRule>
  </conditionalFormatting>
  <conditionalFormatting sqref="AE90:AE91">
    <cfRule type="iconSet" priority="1031">
      <iconSet>
        <cfvo type="percent" val="0"/>
        <cfvo type="num" val="50" gte="0"/>
        <cfvo type="num" val="75"/>
      </iconSet>
    </cfRule>
  </conditionalFormatting>
  <conditionalFormatting sqref="AD102">
    <cfRule type="iconSet" priority="1030">
      <iconSet>
        <cfvo type="percent" val="0"/>
        <cfvo type="num" val="60"/>
        <cfvo type="num" val="80"/>
      </iconSet>
    </cfRule>
  </conditionalFormatting>
  <conditionalFormatting sqref="AC104">
    <cfRule type="iconSet" priority="1029">
      <iconSet>
        <cfvo type="percent" val="0"/>
        <cfvo type="num" val="60"/>
        <cfvo type="num" val="80"/>
      </iconSet>
    </cfRule>
  </conditionalFormatting>
  <conditionalFormatting sqref="AC112">
    <cfRule type="iconSet" priority="1025">
      <iconSet>
        <cfvo type="percent" val="0"/>
        <cfvo type="num" val="80"/>
        <cfvo type="num" val="90"/>
      </iconSet>
    </cfRule>
    <cfRule type="iconSet" priority="1026">
      <iconSet>
        <cfvo type="percent" val="0"/>
        <cfvo type="percent" val="80"/>
        <cfvo type="percent" val="90"/>
      </iconSet>
    </cfRule>
    <cfRule type="iconSet" priority="1027">
      <iconSet>
        <cfvo type="percent" val="0"/>
        <cfvo type="num" val="80"/>
        <cfvo type="num" val="90"/>
      </iconSet>
    </cfRule>
  </conditionalFormatting>
  <conditionalFormatting sqref="AC112">
    <cfRule type="iconSet" priority="1024">
      <iconSet>
        <cfvo type="percent" val="0"/>
        <cfvo type="num" val="-110"/>
        <cfvo type="num" val="-100"/>
      </iconSet>
    </cfRule>
  </conditionalFormatting>
  <conditionalFormatting sqref="AG19">
    <cfRule type="iconSet" priority="1020">
      <iconSet>
        <cfvo type="percent" val="0"/>
        <cfvo type="num" val="80"/>
        <cfvo type="num" val="90"/>
      </iconSet>
    </cfRule>
    <cfRule type="iconSet" priority="1021">
      <iconSet>
        <cfvo type="percent" val="0"/>
        <cfvo type="percent" val="80"/>
        <cfvo type="percent" val="90"/>
      </iconSet>
    </cfRule>
    <cfRule type="iconSet" priority="1022">
      <iconSet>
        <cfvo type="percent" val="0"/>
        <cfvo type="num" val="80"/>
        <cfvo type="num" val="90"/>
      </iconSet>
    </cfRule>
  </conditionalFormatting>
  <conditionalFormatting sqref="M38:X41">
    <cfRule type="iconSet" priority="1019">
      <iconSet>
        <cfvo type="percent" val="0"/>
        <cfvo type="num" val="90"/>
        <cfvo type="num" val="98"/>
      </iconSet>
    </cfRule>
  </conditionalFormatting>
  <conditionalFormatting sqref="AF38">
    <cfRule type="iconSet" priority="1015">
      <iconSet>
        <cfvo type="percent" val="0"/>
        <cfvo type="num" val="80"/>
        <cfvo type="num" val="90"/>
      </iconSet>
    </cfRule>
    <cfRule type="iconSet" priority="1016">
      <iconSet>
        <cfvo type="percent" val="0"/>
        <cfvo type="percent" val="80"/>
        <cfvo type="percent" val="90"/>
      </iconSet>
    </cfRule>
    <cfRule type="iconSet" priority="1017">
      <iconSet>
        <cfvo type="percent" val="0"/>
        <cfvo type="num" val="80"/>
        <cfvo type="num" val="90"/>
      </iconSet>
    </cfRule>
  </conditionalFormatting>
  <conditionalFormatting sqref="AC38:AC41">
    <cfRule type="iconSet" priority="1014">
      <iconSet>
        <cfvo type="percent" val="0"/>
        <cfvo type="num" val="90"/>
        <cfvo type="num" val="98"/>
      </iconSet>
    </cfRule>
  </conditionalFormatting>
  <conditionalFormatting sqref="AE38">
    <cfRule type="iconSet" priority="1010">
      <iconSet>
        <cfvo type="percent" val="0"/>
        <cfvo type="num" val="80"/>
        <cfvo type="num" val="90"/>
      </iconSet>
    </cfRule>
    <cfRule type="iconSet" priority="1011">
      <iconSet>
        <cfvo type="percent" val="0"/>
        <cfvo type="percent" val="80"/>
        <cfvo type="percent" val="90"/>
      </iconSet>
    </cfRule>
    <cfRule type="iconSet" priority="1012">
      <iconSet>
        <cfvo type="percent" val="0"/>
        <cfvo type="num" val="80"/>
        <cfvo type="num" val="90"/>
      </iconSet>
    </cfRule>
  </conditionalFormatting>
  <conditionalFormatting sqref="AE38:AE41">
    <cfRule type="iconSet" priority="1009">
      <iconSet>
        <cfvo type="percent" val="0"/>
        <cfvo type="num" val="90"/>
        <cfvo type="num" val="98"/>
      </iconSet>
    </cfRule>
  </conditionalFormatting>
  <conditionalFormatting sqref="AG38">
    <cfRule type="iconSet" priority="1005">
      <iconSet>
        <cfvo type="percent" val="0"/>
        <cfvo type="num" val="80"/>
        <cfvo type="num" val="90"/>
      </iconSet>
    </cfRule>
    <cfRule type="iconSet" priority="1006">
      <iconSet>
        <cfvo type="percent" val="0"/>
        <cfvo type="percent" val="80"/>
        <cfvo type="percent" val="90"/>
      </iconSet>
    </cfRule>
    <cfRule type="iconSet" priority="1007">
      <iconSet>
        <cfvo type="percent" val="0"/>
        <cfvo type="num" val="80"/>
        <cfvo type="num" val="90"/>
      </iconSet>
    </cfRule>
  </conditionalFormatting>
  <conditionalFormatting sqref="AK38">
    <cfRule type="iconSet" priority="1001">
      <iconSet>
        <cfvo type="percent" val="0"/>
        <cfvo type="num" val="80"/>
        <cfvo type="num" val="90"/>
      </iconSet>
    </cfRule>
    <cfRule type="iconSet" priority="1002">
      <iconSet>
        <cfvo type="percent" val="0"/>
        <cfvo type="percent" val="80"/>
        <cfvo type="percent" val="90"/>
      </iconSet>
    </cfRule>
    <cfRule type="iconSet" priority="1003">
      <iconSet>
        <cfvo type="percent" val="0"/>
        <cfvo type="num" val="80"/>
        <cfvo type="num" val="90"/>
      </iconSet>
    </cfRule>
  </conditionalFormatting>
  <conditionalFormatting sqref="S33">
    <cfRule type="iconSet" priority="1000">
      <iconSet>
        <cfvo type="percent" val="0"/>
        <cfvo type="num" val="80"/>
        <cfvo type="num" val="90"/>
      </iconSet>
    </cfRule>
  </conditionalFormatting>
  <conditionalFormatting sqref="AC33">
    <cfRule type="iconSet" priority="997">
      <iconSet>
        <cfvo type="percent" val="0"/>
        <cfvo type="num" val="80"/>
        <cfvo type="num" val="90"/>
      </iconSet>
    </cfRule>
    <cfRule type="iconSet" priority="999">
      <iconSet>
        <cfvo type="percent" val="0"/>
        <cfvo type="num" val="0"/>
        <cfvo type="num" val="100"/>
      </iconSet>
    </cfRule>
  </conditionalFormatting>
  <conditionalFormatting sqref="AD33">
    <cfRule type="iconSet" priority="998">
      <iconSet reverse="1">
        <cfvo type="percent" val="0"/>
        <cfvo type="num" val="5" gte="0"/>
        <cfvo type="num" val="15" gte="0"/>
      </iconSet>
    </cfRule>
  </conditionalFormatting>
  <conditionalFormatting sqref="M36">
    <cfRule type="iconSet" priority="995">
      <iconSet>
        <cfvo type="percent" val="0"/>
        <cfvo type="num" val="100"/>
        <cfvo type="num" val="100" gte="0"/>
      </iconSet>
    </cfRule>
    <cfRule type="iconSet" priority="996">
      <iconSet>
        <cfvo type="percent" val="0"/>
        <cfvo type="num" val="90"/>
        <cfvo type="num" val="100"/>
      </iconSet>
    </cfRule>
  </conditionalFormatting>
  <conditionalFormatting sqref="AC36">
    <cfRule type="iconSet" priority="991">
      <iconSet>
        <cfvo type="percent" val="0"/>
        <cfvo type="num" val="80"/>
        <cfvo type="num" val="90"/>
      </iconSet>
    </cfRule>
    <cfRule type="iconSet" priority="992">
      <iconSet>
        <cfvo type="percent" val="0"/>
        <cfvo type="percent" val="80"/>
        <cfvo type="percent" val="90"/>
      </iconSet>
    </cfRule>
    <cfRule type="iconSet" priority="993">
      <iconSet>
        <cfvo type="percent" val="0"/>
        <cfvo type="num" val="80"/>
        <cfvo type="num" val="90"/>
      </iconSet>
    </cfRule>
  </conditionalFormatting>
  <conditionalFormatting sqref="AC36:AC37">
    <cfRule type="iconSet" priority="989">
      <iconSet>
        <cfvo type="percent" val="0"/>
        <cfvo type="num" val="100"/>
        <cfvo type="num" val="100" gte="0"/>
      </iconSet>
    </cfRule>
    <cfRule type="iconSet" priority="990">
      <iconSet>
        <cfvo type="percent" val="0"/>
        <cfvo type="num" val="90"/>
        <cfvo type="num" val="98"/>
      </iconSet>
    </cfRule>
  </conditionalFormatting>
  <conditionalFormatting sqref="M106">
    <cfRule type="iconSet" priority="988">
      <iconSet>
        <cfvo type="percent" val="0"/>
        <cfvo type="num" val="0" gte="0"/>
        <cfvo type="num" val="5"/>
      </iconSet>
    </cfRule>
  </conditionalFormatting>
  <conditionalFormatting sqref="AD106">
    <cfRule type="iconSet" priority="987">
      <iconSet>
        <cfvo type="percent" val="0"/>
        <cfvo type="num" val="60"/>
        <cfvo type="num" val="85" gte="0"/>
      </iconSet>
    </cfRule>
  </conditionalFormatting>
  <conditionalFormatting sqref="AC106">
    <cfRule type="iconSet" priority="986">
      <iconSet>
        <cfvo type="percent" val="0"/>
        <cfvo type="num" val="0"/>
        <cfvo type="num" val="13"/>
      </iconSet>
    </cfRule>
  </conditionalFormatting>
  <conditionalFormatting sqref="AF106">
    <cfRule type="iconSet" priority="985">
      <iconSet>
        <cfvo type="percent" val="0"/>
        <cfvo type="num" val="60"/>
        <cfvo type="num" val="85" gte="0"/>
      </iconSet>
    </cfRule>
  </conditionalFormatting>
  <conditionalFormatting sqref="AE106">
    <cfRule type="iconSet" priority="984">
      <iconSet reverse="1">
        <cfvo type="percent" val="0"/>
        <cfvo type="num" val="1"/>
        <cfvo type="num" val="5" gte="0"/>
      </iconSet>
    </cfRule>
  </conditionalFormatting>
  <conditionalFormatting sqref="AE106">
    <cfRule type="iconSet" priority="983">
      <iconSet>
        <cfvo type="percent" val="0"/>
        <cfvo type="num" val="0"/>
        <cfvo type="num" val="13"/>
      </iconSet>
    </cfRule>
  </conditionalFormatting>
  <conditionalFormatting sqref="AG106">
    <cfRule type="iconSet" priority="979">
      <iconSet>
        <cfvo type="percent" val="0"/>
        <cfvo type="num" val="80"/>
        <cfvo type="num" val="90"/>
      </iconSet>
    </cfRule>
    <cfRule type="iconSet" priority="980">
      <iconSet>
        <cfvo type="percent" val="0"/>
        <cfvo type="percent" val="80"/>
        <cfvo type="percent" val="90"/>
      </iconSet>
    </cfRule>
    <cfRule type="iconSet" priority="981">
      <iconSet>
        <cfvo type="percent" val="0"/>
        <cfvo type="num" val="80"/>
        <cfvo type="num" val="90"/>
      </iconSet>
    </cfRule>
  </conditionalFormatting>
  <conditionalFormatting sqref="M107">
    <cfRule type="iconSet" priority="978">
      <iconSet>
        <cfvo type="percent" val="0"/>
        <cfvo type="num" val="80"/>
        <cfvo type="num" val="90"/>
      </iconSet>
    </cfRule>
  </conditionalFormatting>
  <conditionalFormatting sqref="S107">
    <cfRule type="iconSet" priority="977">
      <iconSet>
        <cfvo type="percent" val="0"/>
        <cfvo type="num" val="80"/>
        <cfvo type="num" val="90"/>
      </iconSet>
    </cfRule>
  </conditionalFormatting>
  <conditionalFormatting sqref="AC107">
    <cfRule type="iconSet" priority="976">
      <iconSet>
        <cfvo type="percent" val="0"/>
        <cfvo type="num" val="60"/>
        <cfvo type="num" val="80"/>
      </iconSet>
    </cfRule>
  </conditionalFormatting>
  <conditionalFormatting sqref="AE107">
    <cfRule type="iconSet" priority="975">
      <iconSet>
        <cfvo type="percent" val="0"/>
        <cfvo type="num" val="60"/>
        <cfvo type="num" val="80"/>
      </iconSet>
    </cfRule>
  </conditionalFormatting>
  <conditionalFormatting sqref="AK19">
    <cfRule type="iconSet" priority="971">
      <iconSet>
        <cfvo type="percent" val="0"/>
        <cfvo type="num" val="80"/>
        <cfvo type="num" val="90"/>
      </iconSet>
    </cfRule>
    <cfRule type="iconSet" priority="972">
      <iconSet>
        <cfvo type="percent" val="0"/>
        <cfvo type="percent" val="80"/>
        <cfvo type="percent" val="90"/>
      </iconSet>
    </cfRule>
    <cfRule type="iconSet" priority="973">
      <iconSet>
        <cfvo type="percent" val="0"/>
        <cfvo type="num" val="80"/>
        <cfvo type="num" val="90"/>
      </iconSet>
    </cfRule>
  </conditionalFormatting>
  <conditionalFormatting sqref="AG21">
    <cfRule type="iconSet" priority="967">
      <iconSet>
        <cfvo type="percent" val="0"/>
        <cfvo type="num" val="80"/>
        <cfvo type="num" val="90"/>
      </iconSet>
    </cfRule>
    <cfRule type="iconSet" priority="968">
      <iconSet>
        <cfvo type="percent" val="0"/>
        <cfvo type="percent" val="80"/>
        <cfvo type="percent" val="90"/>
      </iconSet>
    </cfRule>
    <cfRule type="iconSet" priority="969">
      <iconSet>
        <cfvo type="percent" val="0"/>
        <cfvo type="num" val="80"/>
        <cfvo type="num" val="90"/>
      </iconSet>
    </cfRule>
  </conditionalFormatting>
  <conditionalFormatting sqref="S23">
    <cfRule type="iconSet" priority="966">
      <iconSet>
        <cfvo type="percent" val="0"/>
        <cfvo type="num" val="80"/>
        <cfvo type="num" val="90"/>
      </iconSet>
    </cfRule>
  </conditionalFormatting>
  <conditionalFormatting sqref="S23:X24">
    <cfRule type="iconSet" priority="965">
      <iconSet>
        <cfvo type="percent" val="0"/>
        <cfvo type="num" val="50"/>
        <cfvo type="num" val="60"/>
      </iconSet>
    </cfRule>
  </conditionalFormatting>
  <conditionalFormatting sqref="M32:X32">
    <cfRule type="iconSet" priority="964">
      <iconSet>
        <cfvo type="percent" val="0"/>
        <cfvo type="num" val="0"/>
        <cfvo type="num" val="70"/>
      </iconSet>
    </cfRule>
  </conditionalFormatting>
  <conditionalFormatting sqref="AC32">
    <cfRule type="iconSet" priority="963">
      <iconSet>
        <cfvo type="percent" val="0"/>
        <cfvo type="num" val="65"/>
        <cfvo type="num" val="70" gte="0"/>
      </iconSet>
    </cfRule>
  </conditionalFormatting>
  <conditionalFormatting sqref="AE36">
    <cfRule type="iconSet" priority="959">
      <iconSet>
        <cfvo type="percent" val="0"/>
        <cfvo type="num" val="80"/>
        <cfvo type="num" val="90"/>
      </iconSet>
    </cfRule>
    <cfRule type="iconSet" priority="960">
      <iconSet>
        <cfvo type="percent" val="0"/>
        <cfvo type="percent" val="80"/>
        <cfvo type="percent" val="90"/>
      </iconSet>
    </cfRule>
    <cfRule type="iconSet" priority="961">
      <iconSet>
        <cfvo type="percent" val="0"/>
        <cfvo type="num" val="80"/>
        <cfvo type="num" val="90"/>
      </iconSet>
    </cfRule>
  </conditionalFormatting>
  <conditionalFormatting sqref="AE36:AE37">
    <cfRule type="iconSet" priority="957">
      <iconSet>
        <cfvo type="percent" val="0"/>
        <cfvo type="num" val="100"/>
        <cfvo type="num" val="100" gte="0"/>
      </iconSet>
    </cfRule>
    <cfRule type="iconSet" priority="958">
      <iconSet>
        <cfvo type="percent" val="0"/>
        <cfvo type="num" val="90"/>
        <cfvo type="num" val="98"/>
      </iconSet>
    </cfRule>
  </conditionalFormatting>
  <conditionalFormatting sqref="S105">
    <cfRule type="iconSet" priority="956">
      <iconSet>
        <cfvo type="percent" val="0"/>
        <cfvo type="num" val="50"/>
        <cfvo type="num" val="75" gte="0"/>
      </iconSet>
    </cfRule>
  </conditionalFormatting>
  <conditionalFormatting sqref="M95">
    <cfRule type="iconSet" priority="948">
      <iconSet>
        <cfvo type="percent" val="0"/>
        <cfvo type="num" val="80"/>
        <cfvo type="num" val="90"/>
      </iconSet>
    </cfRule>
    <cfRule type="iconSet" priority="949">
      <iconSet>
        <cfvo type="percent" val="0"/>
        <cfvo type="percent" val="80"/>
        <cfvo type="percent" val="90"/>
      </iconSet>
    </cfRule>
    <cfRule type="iconSet" priority="950">
      <iconSet>
        <cfvo type="percent" val="0"/>
        <cfvo type="num" val="80"/>
        <cfvo type="num" val="90"/>
      </iconSet>
    </cfRule>
  </conditionalFormatting>
  <conditionalFormatting sqref="AD95">
    <cfRule type="iconSet" priority="944">
      <iconSet>
        <cfvo type="percent" val="0"/>
        <cfvo type="num" val="80"/>
        <cfvo type="num" val="90"/>
      </iconSet>
    </cfRule>
    <cfRule type="iconSet" priority="945">
      <iconSet>
        <cfvo type="percent" val="0"/>
        <cfvo type="percent" val="80"/>
        <cfvo type="percent" val="90"/>
      </iconSet>
    </cfRule>
    <cfRule type="iconSet" priority="946">
      <iconSet>
        <cfvo type="percent" val="0"/>
        <cfvo type="num" val="80"/>
        <cfvo type="num" val="90"/>
      </iconSet>
    </cfRule>
  </conditionalFormatting>
  <conditionalFormatting sqref="AE95">
    <cfRule type="iconSet" priority="940">
      <iconSet>
        <cfvo type="percent" val="0"/>
        <cfvo type="num" val="80"/>
        <cfvo type="num" val="90"/>
      </iconSet>
    </cfRule>
    <cfRule type="iconSet" priority="941">
      <iconSet>
        <cfvo type="percent" val="0"/>
        <cfvo type="percent" val="80"/>
        <cfvo type="percent" val="90"/>
      </iconSet>
    </cfRule>
    <cfRule type="iconSet" priority="942">
      <iconSet>
        <cfvo type="percent" val="0"/>
        <cfvo type="num" val="80"/>
        <cfvo type="num" val="90"/>
      </iconSet>
    </cfRule>
  </conditionalFormatting>
  <conditionalFormatting sqref="AF95">
    <cfRule type="iconSet" priority="936">
      <iconSet>
        <cfvo type="percent" val="0"/>
        <cfvo type="num" val="80"/>
        <cfvo type="num" val="90"/>
      </iconSet>
    </cfRule>
    <cfRule type="iconSet" priority="937">
      <iconSet>
        <cfvo type="percent" val="0"/>
        <cfvo type="percent" val="80"/>
        <cfvo type="percent" val="90"/>
      </iconSet>
    </cfRule>
    <cfRule type="iconSet" priority="938">
      <iconSet>
        <cfvo type="percent" val="0"/>
        <cfvo type="num" val="80"/>
        <cfvo type="num" val="90"/>
      </iconSet>
    </cfRule>
  </conditionalFormatting>
  <conditionalFormatting sqref="S97">
    <cfRule type="iconSet" priority="935">
      <iconSet>
        <cfvo type="percent" val="0"/>
        <cfvo type="num" val="80"/>
        <cfvo type="num" val="90"/>
      </iconSet>
    </cfRule>
  </conditionalFormatting>
  <conditionalFormatting sqref="AD122">
    <cfRule type="iconSet" priority="933">
      <iconSet>
        <cfvo type="percent" val="0"/>
        <cfvo type="num" val="60"/>
        <cfvo type="num" val="85" gte="0"/>
      </iconSet>
    </cfRule>
  </conditionalFormatting>
  <conditionalFormatting sqref="AF122">
    <cfRule type="iconSet" priority="932">
      <iconSet>
        <cfvo type="percent" val="0"/>
        <cfvo type="num" val="60"/>
        <cfvo type="num" val="85" gte="0"/>
      </iconSet>
    </cfRule>
  </conditionalFormatting>
  <conditionalFormatting sqref="AG122">
    <cfRule type="iconSet" priority="928">
      <iconSet>
        <cfvo type="percent" val="0"/>
        <cfvo type="num" val="80"/>
        <cfvo type="num" val="90"/>
      </iconSet>
    </cfRule>
    <cfRule type="iconSet" priority="929">
      <iconSet>
        <cfvo type="percent" val="0"/>
        <cfvo type="percent" val="80"/>
        <cfvo type="percent" val="90"/>
      </iconSet>
    </cfRule>
    <cfRule type="iconSet" priority="930">
      <iconSet>
        <cfvo type="percent" val="0"/>
        <cfvo type="num" val="80"/>
        <cfvo type="num" val="90"/>
      </iconSet>
    </cfRule>
  </conditionalFormatting>
  <conditionalFormatting sqref="AI122">
    <cfRule type="iconSet" priority="924">
      <iconSet>
        <cfvo type="percent" val="0"/>
        <cfvo type="num" val="80"/>
        <cfvo type="num" val="90"/>
      </iconSet>
    </cfRule>
    <cfRule type="iconSet" priority="925">
      <iconSet>
        <cfvo type="percent" val="0"/>
        <cfvo type="percent" val="80"/>
        <cfvo type="percent" val="90"/>
      </iconSet>
    </cfRule>
    <cfRule type="iconSet" priority="926">
      <iconSet>
        <cfvo type="percent" val="0"/>
        <cfvo type="num" val="80"/>
        <cfvo type="num" val="90"/>
      </iconSet>
    </cfRule>
  </conditionalFormatting>
  <conditionalFormatting sqref="Z123">
    <cfRule type="iconSet" priority="918">
      <iconSet>
        <cfvo type="percent" val="0"/>
        <cfvo type="num" val="60"/>
        <cfvo type="num" val="85" gte="0"/>
      </iconSet>
    </cfRule>
  </conditionalFormatting>
  <conditionalFormatting sqref="Y123 AC123 AE123">
    <cfRule type="iconSet" priority="919">
      <iconSet>
        <cfvo type="percent" val="0"/>
        <cfvo type="num" val="80"/>
        <cfvo type="num" val="90"/>
      </iconSet>
    </cfRule>
    <cfRule type="iconSet" priority="920">
      <iconSet>
        <cfvo type="percent" val="0"/>
        <cfvo type="percent" val="80"/>
        <cfvo type="percent" val="90"/>
      </iconSet>
    </cfRule>
    <cfRule type="iconSet" priority="921">
      <iconSet>
        <cfvo type="percent" val="0"/>
        <cfvo type="num" val="80"/>
        <cfvo type="num" val="90"/>
      </iconSet>
    </cfRule>
  </conditionalFormatting>
  <conditionalFormatting sqref="AB123">
    <cfRule type="iconSet" priority="913">
      <iconSet>
        <cfvo type="percent" val="0"/>
        <cfvo type="num" val="60"/>
        <cfvo type="num" val="85" gte="0"/>
      </iconSet>
    </cfRule>
  </conditionalFormatting>
  <conditionalFormatting sqref="AA123">
    <cfRule type="iconSet" priority="914">
      <iconSet>
        <cfvo type="percent" val="0"/>
        <cfvo type="num" val="80"/>
        <cfvo type="num" val="90"/>
      </iconSet>
    </cfRule>
    <cfRule type="iconSet" priority="915">
      <iconSet>
        <cfvo type="percent" val="0"/>
        <cfvo type="percent" val="80"/>
        <cfvo type="percent" val="90"/>
      </iconSet>
    </cfRule>
    <cfRule type="iconSet" priority="916">
      <iconSet>
        <cfvo type="percent" val="0"/>
        <cfvo type="num" val="80"/>
        <cfvo type="num" val="90"/>
      </iconSet>
    </cfRule>
  </conditionalFormatting>
  <conditionalFormatting sqref="AD123">
    <cfRule type="iconSet" priority="912">
      <iconSet>
        <cfvo type="percent" val="0"/>
        <cfvo type="num" val="60"/>
        <cfvo type="num" val="85" gte="0"/>
      </iconSet>
    </cfRule>
  </conditionalFormatting>
  <conditionalFormatting sqref="AF123">
    <cfRule type="iconSet" priority="911">
      <iconSet>
        <cfvo type="percent" val="0"/>
        <cfvo type="num" val="60"/>
        <cfvo type="num" val="85" gte="0"/>
      </iconSet>
    </cfRule>
  </conditionalFormatting>
  <conditionalFormatting sqref="AG123">
    <cfRule type="iconSet" priority="907">
      <iconSet>
        <cfvo type="percent" val="0"/>
        <cfvo type="num" val="80"/>
        <cfvo type="num" val="90"/>
      </iconSet>
    </cfRule>
    <cfRule type="iconSet" priority="908">
      <iconSet>
        <cfvo type="percent" val="0"/>
        <cfvo type="percent" val="80"/>
        <cfvo type="percent" val="90"/>
      </iconSet>
    </cfRule>
    <cfRule type="iconSet" priority="909">
      <iconSet>
        <cfvo type="percent" val="0"/>
        <cfvo type="num" val="80"/>
        <cfvo type="num" val="90"/>
      </iconSet>
    </cfRule>
  </conditionalFormatting>
  <conditionalFormatting sqref="M73">
    <cfRule type="iconSet" priority="906">
      <iconSet>
        <cfvo type="percent" val="0"/>
        <cfvo type="num" val="70"/>
        <cfvo type="num" val="90"/>
      </iconSet>
    </cfRule>
  </conditionalFormatting>
  <conditionalFormatting sqref="AF73">
    <cfRule type="iconSet" priority="902">
      <iconSet>
        <cfvo type="percent" val="0"/>
        <cfvo type="num" val="80"/>
        <cfvo type="num" val="90"/>
      </iconSet>
    </cfRule>
    <cfRule type="iconSet" priority="903">
      <iconSet>
        <cfvo type="percent" val="0"/>
        <cfvo type="percent" val="80"/>
        <cfvo type="percent" val="90"/>
      </iconSet>
    </cfRule>
    <cfRule type="iconSet" priority="904">
      <iconSet>
        <cfvo type="percent" val="0"/>
        <cfvo type="num" val="80"/>
        <cfvo type="num" val="90"/>
      </iconSet>
    </cfRule>
  </conditionalFormatting>
  <conditionalFormatting sqref="M78">
    <cfRule type="iconSet" priority="901">
      <iconSet>
        <cfvo type="percent" val="0"/>
        <cfvo type="num" val="70"/>
        <cfvo type="num" val="90"/>
      </iconSet>
    </cfRule>
  </conditionalFormatting>
  <conditionalFormatting sqref="AD78">
    <cfRule type="iconSet" priority="897">
      <iconSet>
        <cfvo type="percent" val="0"/>
        <cfvo type="num" val="80"/>
        <cfvo type="num" val="90"/>
      </iconSet>
    </cfRule>
    <cfRule type="iconSet" priority="898">
      <iconSet>
        <cfvo type="percent" val="0"/>
        <cfvo type="percent" val="80"/>
        <cfvo type="percent" val="90"/>
      </iconSet>
    </cfRule>
    <cfRule type="iconSet" priority="899">
      <iconSet>
        <cfvo type="percent" val="0"/>
        <cfvo type="num" val="80"/>
        <cfvo type="num" val="90"/>
      </iconSet>
    </cfRule>
  </conditionalFormatting>
  <conditionalFormatting sqref="AE78">
    <cfRule type="iconSet" priority="893">
      <iconSet>
        <cfvo type="percent" val="0"/>
        <cfvo type="num" val="80"/>
        <cfvo type="num" val="90"/>
      </iconSet>
    </cfRule>
    <cfRule type="iconSet" priority="894">
      <iconSet>
        <cfvo type="percent" val="0"/>
        <cfvo type="percent" val="80"/>
        <cfvo type="percent" val="90"/>
      </iconSet>
    </cfRule>
    <cfRule type="iconSet" priority="895">
      <iconSet>
        <cfvo type="percent" val="0"/>
        <cfvo type="num" val="80"/>
        <cfvo type="num" val="90"/>
      </iconSet>
    </cfRule>
  </conditionalFormatting>
  <conditionalFormatting sqref="M80">
    <cfRule type="iconSet" priority="892">
      <iconSet>
        <cfvo type="percent" val="0"/>
        <cfvo type="num" val="70"/>
        <cfvo type="num" val="90"/>
      </iconSet>
    </cfRule>
  </conditionalFormatting>
  <conditionalFormatting sqref="AE80">
    <cfRule type="iconSet" priority="888">
      <iconSet>
        <cfvo type="percent" val="0"/>
        <cfvo type="num" val="80"/>
        <cfvo type="num" val="90"/>
      </iconSet>
    </cfRule>
    <cfRule type="iconSet" priority="889">
      <iconSet>
        <cfvo type="percent" val="0"/>
        <cfvo type="percent" val="80"/>
        <cfvo type="percent" val="90"/>
      </iconSet>
    </cfRule>
    <cfRule type="iconSet" priority="890">
      <iconSet>
        <cfvo type="percent" val="0"/>
        <cfvo type="num" val="80"/>
        <cfvo type="num" val="90"/>
      </iconSet>
    </cfRule>
  </conditionalFormatting>
  <conditionalFormatting sqref="M82:X84">
    <cfRule type="iconSet" priority="887">
      <iconSet>
        <cfvo type="percent" val="0"/>
        <cfvo type="num" val="0"/>
        <cfvo type="num" val="100"/>
      </iconSet>
    </cfRule>
  </conditionalFormatting>
  <conditionalFormatting sqref="M85:X86">
    <cfRule type="iconSet" priority="886">
      <iconSet>
        <cfvo type="percent" val="0"/>
        <cfvo type="num" val="70"/>
        <cfvo type="num" val="90"/>
      </iconSet>
    </cfRule>
  </conditionalFormatting>
  <conditionalFormatting sqref="AE85">
    <cfRule type="iconSet" priority="882">
      <iconSet>
        <cfvo type="percent" val="0"/>
        <cfvo type="num" val="80"/>
        <cfvo type="num" val="90"/>
      </iconSet>
    </cfRule>
    <cfRule type="iconSet" priority="883">
      <iconSet>
        <cfvo type="percent" val="0"/>
        <cfvo type="percent" val="80"/>
        <cfvo type="percent" val="90"/>
      </iconSet>
    </cfRule>
    <cfRule type="iconSet" priority="884">
      <iconSet>
        <cfvo type="percent" val="0"/>
        <cfvo type="num" val="80"/>
        <cfvo type="num" val="90"/>
      </iconSet>
    </cfRule>
  </conditionalFormatting>
  <conditionalFormatting sqref="AF85">
    <cfRule type="iconSet" priority="878">
      <iconSet>
        <cfvo type="percent" val="0"/>
        <cfvo type="num" val="80"/>
        <cfvo type="num" val="90"/>
      </iconSet>
    </cfRule>
    <cfRule type="iconSet" priority="879">
      <iconSet>
        <cfvo type="percent" val="0"/>
        <cfvo type="percent" val="80"/>
        <cfvo type="percent" val="90"/>
      </iconSet>
    </cfRule>
    <cfRule type="iconSet" priority="880">
      <iconSet>
        <cfvo type="percent" val="0"/>
        <cfvo type="num" val="80"/>
        <cfvo type="num" val="90"/>
      </iconSet>
    </cfRule>
  </conditionalFormatting>
  <conditionalFormatting sqref="AK85">
    <cfRule type="iconSet" priority="874">
      <iconSet>
        <cfvo type="percent" val="0"/>
        <cfvo type="num" val="80"/>
        <cfvo type="num" val="90"/>
      </iconSet>
    </cfRule>
    <cfRule type="iconSet" priority="875">
      <iconSet>
        <cfvo type="percent" val="0"/>
        <cfvo type="percent" val="80"/>
        <cfvo type="percent" val="90"/>
      </iconSet>
    </cfRule>
    <cfRule type="iconSet" priority="876">
      <iconSet>
        <cfvo type="percent" val="0"/>
        <cfvo type="num" val="80"/>
        <cfvo type="num" val="90"/>
      </iconSet>
    </cfRule>
  </conditionalFormatting>
  <conditionalFormatting sqref="S98:X98">
    <cfRule type="iconSet" priority="873">
      <iconSet>
        <cfvo type="percent" val="0"/>
        <cfvo type="num" val="70" gte="0"/>
        <cfvo type="num" val="90"/>
      </iconSet>
    </cfRule>
  </conditionalFormatting>
  <conditionalFormatting sqref="AD98">
    <cfRule type="iconSet" priority="869">
      <iconSet>
        <cfvo type="percent" val="0"/>
        <cfvo type="num" val="80"/>
        <cfvo type="num" val="90"/>
      </iconSet>
    </cfRule>
    <cfRule type="iconSet" priority="870">
      <iconSet>
        <cfvo type="percent" val="0"/>
        <cfvo type="percent" val="80"/>
        <cfvo type="percent" val="90"/>
      </iconSet>
    </cfRule>
    <cfRule type="iconSet" priority="871">
      <iconSet>
        <cfvo type="percent" val="0"/>
        <cfvo type="num" val="80"/>
        <cfvo type="num" val="90"/>
      </iconSet>
    </cfRule>
  </conditionalFormatting>
  <conditionalFormatting sqref="U99:X99">
    <cfRule type="iconSet" priority="868">
      <iconSet>
        <cfvo type="percent" val="0"/>
        <cfvo type="num" val="70" gte="0"/>
        <cfvo type="num" val="90"/>
      </iconSet>
    </cfRule>
  </conditionalFormatting>
  <conditionalFormatting sqref="S99:T99">
    <cfRule type="iconSet" priority="867">
      <iconSet>
        <cfvo type="percent" val="0"/>
        <cfvo type="num" val="70" gte="0"/>
        <cfvo type="num" val="90"/>
      </iconSet>
    </cfRule>
  </conditionalFormatting>
  <conditionalFormatting sqref="AD99">
    <cfRule type="iconSet" priority="863">
      <iconSet>
        <cfvo type="percent" val="0"/>
        <cfvo type="num" val="80"/>
        <cfvo type="num" val="90"/>
      </iconSet>
    </cfRule>
    <cfRule type="iconSet" priority="864">
      <iconSet>
        <cfvo type="percent" val="0"/>
        <cfvo type="percent" val="80"/>
        <cfvo type="percent" val="90"/>
      </iconSet>
    </cfRule>
    <cfRule type="iconSet" priority="865">
      <iconSet>
        <cfvo type="percent" val="0"/>
        <cfvo type="num" val="80"/>
        <cfvo type="num" val="90"/>
      </iconSet>
    </cfRule>
  </conditionalFormatting>
  <conditionalFormatting sqref="S63">
    <cfRule type="iconSet" priority="858">
      <iconSet>
        <cfvo type="percent" val="0"/>
        <cfvo type="num" val="80"/>
        <cfvo type="num" val="90"/>
      </iconSet>
    </cfRule>
    <cfRule type="iconSet" priority="859">
      <iconSet>
        <cfvo type="percent" val="0"/>
        <cfvo type="percent" val="80"/>
        <cfvo type="percent" val="90"/>
      </iconSet>
    </cfRule>
    <cfRule type="iconSet" priority="860">
      <iconSet>
        <cfvo type="percent" val="0"/>
        <cfvo type="num" val="80"/>
        <cfvo type="num" val="90"/>
      </iconSet>
    </cfRule>
  </conditionalFormatting>
  <conditionalFormatting sqref="S63">
    <cfRule type="iconSet" priority="857">
      <iconSet>
        <cfvo type="percent" val="0"/>
        <cfvo type="num" val="50"/>
        <cfvo type="num" val="80"/>
      </iconSet>
    </cfRule>
  </conditionalFormatting>
  <conditionalFormatting sqref="AF63">
    <cfRule type="iconSet" priority="856">
      <iconSet>
        <cfvo type="percent" val="0"/>
        <cfvo type="num" val="80"/>
        <cfvo type="num" val="90"/>
      </iconSet>
    </cfRule>
  </conditionalFormatting>
  <conditionalFormatting sqref="M64">
    <cfRule type="iconSet" priority="852">
      <iconSet>
        <cfvo type="percent" val="0"/>
        <cfvo type="num" val="80"/>
        <cfvo type="num" val="90"/>
      </iconSet>
    </cfRule>
    <cfRule type="iconSet" priority="853">
      <iconSet>
        <cfvo type="percent" val="0"/>
        <cfvo type="percent" val="80"/>
        <cfvo type="percent" val="90"/>
      </iconSet>
    </cfRule>
    <cfRule type="iconSet" priority="854">
      <iconSet>
        <cfvo type="percent" val="0"/>
        <cfvo type="num" val="80"/>
        <cfvo type="num" val="90"/>
      </iconSet>
    </cfRule>
  </conditionalFormatting>
  <conditionalFormatting sqref="M64:X65">
    <cfRule type="iconSet" priority="851">
      <iconSet>
        <cfvo type="percent" val="0"/>
        <cfvo type="num" val="0"/>
        <cfvo type="num" val="40"/>
      </iconSet>
    </cfRule>
  </conditionalFormatting>
  <conditionalFormatting sqref="AE64">
    <cfRule type="iconSet" priority="847">
      <iconSet>
        <cfvo type="percent" val="0"/>
        <cfvo type="num" val="80"/>
        <cfvo type="num" val="90"/>
      </iconSet>
    </cfRule>
    <cfRule type="iconSet" priority="848">
      <iconSet>
        <cfvo type="percent" val="0"/>
        <cfvo type="percent" val="80"/>
        <cfvo type="percent" val="90"/>
      </iconSet>
    </cfRule>
    <cfRule type="iconSet" priority="849">
      <iconSet>
        <cfvo type="percent" val="0"/>
        <cfvo type="num" val="80"/>
        <cfvo type="num" val="90"/>
      </iconSet>
    </cfRule>
  </conditionalFormatting>
  <conditionalFormatting sqref="AE64:AE65">
    <cfRule type="iconSet" priority="846">
      <iconSet>
        <cfvo type="percent" val="0"/>
        <cfvo type="num" val="0"/>
        <cfvo type="num" val="45"/>
      </iconSet>
    </cfRule>
  </conditionalFormatting>
  <conditionalFormatting sqref="AF64">
    <cfRule type="iconSet" priority="842">
      <iconSet>
        <cfvo type="percent" val="0"/>
        <cfvo type="num" val="80"/>
        <cfvo type="num" val="90"/>
      </iconSet>
    </cfRule>
    <cfRule type="iconSet" priority="843">
      <iconSet>
        <cfvo type="percent" val="0"/>
        <cfvo type="percent" val="80"/>
        <cfvo type="percent" val="90"/>
      </iconSet>
    </cfRule>
    <cfRule type="iconSet" priority="844">
      <iconSet>
        <cfvo type="percent" val="0"/>
        <cfvo type="num" val="80"/>
        <cfvo type="num" val="90"/>
      </iconSet>
    </cfRule>
  </conditionalFormatting>
  <conditionalFormatting sqref="M66">
    <cfRule type="iconSet" priority="841">
      <iconSet>
        <cfvo type="percent" val="0"/>
        <cfvo type="num" val="0" gte="0"/>
        <cfvo type="num" val="76.900000000000006" gte="0"/>
      </iconSet>
    </cfRule>
  </conditionalFormatting>
  <conditionalFormatting sqref="M66">
    <cfRule type="iconSet" priority="840">
      <iconSet>
        <cfvo type="percent" val="0"/>
        <cfvo type="num" val="0"/>
        <cfvo type="num" val="0"/>
      </iconSet>
    </cfRule>
  </conditionalFormatting>
  <conditionalFormatting sqref="M70">
    <cfRule type="iconSet" priority="839">
      <iconSet>
        <cfvo type="percent" val="0"/>
        <cfvo type="num" val="0" gte="0"/>
        <cfvo type="num" val="76.900000000000006" gte="0"/>
      </iconSet>
    </cfRule>
  </conditionalFormatting>
  <conditionalFormatting sqref="M70">
    <cfRule type="iconSet" priority="838">
      <iconSet>
        <cfvo type="percent" val="0"/>
        <cfvo type="num" val="0"/>
        <cfvo type="num" val="0"/>
      </iconSet>
    </cfRule>
  </conditionalFormatting>
  <conditionalFormatting sqref="AC70">
    <cfRule type="iconSet" priority="837">
      <iconSet>
        <cfvo type="percent" val="0"/>
        <cfvo type="num" val="0"/>
        <cfvo type="num" val="70"/>
      </iconSet>
    </cfRule>
  </conditionalFormatting>
  <conditionalFormatting sqref="AD70">
    <cfRule type="iconSet" priority="833">
      <iconSet>
        <cfvo type="percent" val="0"/>
        <cfvo type="num" val="80"/>
        <cfvo type="num" val="90"/>
      </iconSet>
    </cfRule>
    <cfRule type="iconSet" priority="834">
      <iconSet>
        <cfvo type="percent" val="0"/>
        <cfvo type="percent" val="80"/>
        <cfvo type="percent" val="90"/>
      </iconSet>
    </cfRule>
    <cfRule type="iconSet" priority="835">
      <iconSet>
        <cfvo type="percent" val="0"/>
        <cfvo type="num" val="80"/>
        <cfvo type="num" val="90"/>
      </iconSet>
    </cfRule>
  </conditionalFormatting>
  <conditionalFormatting sqref="AF105">
    <cfRule type="iconSet" priority="829">
      <iconSet reverse="1">
        <cfvo type="percent" val="0"/>
        <cfvo type="num" val="1"/>
        <cfvo type="num" val="5" gte="0"/>
      </iconSet>
    </cfRule>
  </conditionalFormatting>
  <conditionalFormatting sqref="U121">
    <cfRule type="iconSet" priority="828">
      <iconSet>
        <cfvo type="percent" val="0"/>
        <cfvo type="num" val="80"/>
        <cfvo type="num" val="90"/>
      </iconSet>
    </cfRule>
  </conditionalFormatting>
  <conditionalFormatting sqref="M120">
    <cfRule type="iconSet" priority="827">
      <iconSet>
        <cfvo type="percent" val="0"/>
        <cfvo type="num" val="94.99" gte="0"/>
        <cfvo type="num" val="95"/>
      </iconSet>
    </cfRule>
  </conditionalFormatting>
  <conditionalFormatting sqref="U120">
    <cfRule type="iconSet" priority="826">
      <iconSet>
        <cfvo type="percent" val="0"/>
        <cfvo type="num" val="80"/>
        <cfvo type="num" val="90"/>
      </iconSet>
    </cfRule>
  </conditionalFormatting>
  <conditionalFormatting sqref="Z120">
    <cfRule type="iconSet" priority="821">
      <iconSet>
        <cfvo type="percent" val="0"/>
        <cfvo type="num" val="60"/>
        <cfvo type="num" val="85" gte="0"/>
      </iconSet>
    </cfRule>
  </conditionalFormatting>
  <conditionalFormatting sqref="Y120">
    <cfRule type="iconSet" priority="822">
      <iconSet>
        <cfvo type="percent" val="0"/>
        <cfvo type="num" val="80"/>
        <cfvo type="num" val="90"/>
      </iconSet>
    </cfRule>
    <cfRule type="iconSet" priority="823">
      <iconSet>
        <cfvo type="percent" val="0"/>
        <cfvo type="percent" val="80"/>
        <cfvo type="percent" val="90"/>
      </iconSet>
    </cfRule>
    <cfRule type="iconSet" priority="824">
      <iconSet>
        <cfvo type="percent" val="0"/>
        <cfvo type="num" val="80"/>
        <cfvo type="num" val="90"/>
      </iconSet>
    </cfRule>
  </conditionalFormatting>
  <conditionalFormatting sqref="AD57">
    <cfRule type="iconSet" priority="817">
      <iconSet>
        <cfvo type="percent" val="0"/>
        <cfvo type="num" val="80"/>
        <cfvo type="num" val="90"/>
      </iconSet>
    </cfRule>
    <cfRule type="iconSet" priority="818">
      <iconSet>
        <cfvo type="percent" val="0"/>
        <cfvo type="percent" val="80"/>
        <cfvo type="percent" val="90"/>
      </iconSet>
    </cfRule>
    <cfRule type="iconSet" priority="819">
      <iconSet>
        <cfvo type="percent" val="0"/>
        <cfvo type="num" val="80"/>
        <cfvo type="num" val="90"/>
      </iconSet>
    </cfRule>
  </conditionalFormatting>
  <conditionalFormatting sqref="M59">
    <cfRule type="iconSet" priority="800">
      <iconSet>
        <cfvo type="percent" val="0"/>
        <cfvo type="num" val="80"/>
        <cfvo type="num" val="90"/>
      </iconSet>
    </cfRule>
    <cfRule type="iconSet" priority="801">
      <iconSet>
        <cfvo type="percent" val="0"/>
        <cfvo type="percent" val="80"/>
        <cfvo type="percent" val="90"/>
      </iconSet>
    </cfRule>
    <cfRule type="iconSet" priority="802">
      <iconSet>
        <cfvo type="percent" val="0"/>
        <cfvo type="num" val="80"/>
        <cfvo type="num" val="90"/>
      </iconSet>
    </cfRule>
  </conditionalFormatting>
  <conditionalFormatting sqref="M59">
    <cfRule type="iconSet" priority="799">
      <iconSet>
        <cfvo type="percent" val="0"/>
        <cfvo type="num" val="0"/>
        <cfvo type="num" val="80"/>
      </iconSet>
    </cfRule>
  </conditionalFormatting>
  <conditionalFormatting sqref="S61">
    <cfRule type="iconSet" priority="798">
      <iconSet reverse="1">
        <cfvo type="percent" val="0"/>
        <cfvo type="num" val="100" gte="0"/>
        <cfvo type="num" val="101" gte="0"/>
      </iconSet>
    </cfRule>
  </conditionalFormatting>
  <conditionalFormatting sqref="V61">
    <cfRule type="iconSet" priority="797">
      <iconSet reverse="1">
        <cfvo type="percent" val="0"/>
        <cfvo type="num" val="100" gte="0"/>
        <cfvo type="num" val="101" gte="0"/>
      </iconSet>
    </cfRule>
  </conditionalFormatting>
  <conditionalFormatting sqref="P92">
    <cfRule type="iconSet" priority="796">
      <iconSet reverse="1">
        <cfvo type="percent" val="0"/>
        <cfvo type="num" val="100" gte="0"/>
        <cfvo type="num" val="101" gte="0"/>
      </iconSet>
    </cfRule>
  </conditionalFormatting>
  <conditionalFormatting sqref="S92">
    <cfRule type="iconSet" priority="795">
      <iconSet reverse="1">
        <cfvo type="percent" val="0"/>
        <cfvo type="num" val="100" gte="0"/>
        <cfvo type="num" val="101" gte="0"/>
      </iconSet>
    </cfRule>
  </conditionalFormatting>
  <conditionalFormatting sqref="V92">
    <cfRule type="iconSet" priority="794">
      <iconSet reverse="1">
        <cfvo type="percent" val="0"/>
        <cfvo type="num" val="100" gte="0"/>
        <cfvo type="num" val="101" gte="0"/>
      </iconSet>
    </cfRule>
  </conditionalFormatting>
  <conditionalFormatting sqref="M92">
    <cfRule type="iconSet" priority="793">
      <iconSet reverse="1">
        <cfvo type="percent" val="0"/>
        <cfvo type="num" val="100" gte="0"/>
        <cfvo type="num" val="101" gte="0"/>
      </iconSet>
    </cfRule>
  </conditionalFormatting>
  <conditionalFormatting sqref="O112">
    <cfRule type="iconSet" priority="788">
      <iconSet>
        <cfvo type="percent" val="0"/>
        <cfvo type="num" val="60"/>
        <cfvo type="num" val="85" gte="0"/>
      </iconSet>
    </cfRule>
  </conditionalFormatting>
  <conditionalFormatting sqref="O112">
    <cfRule type="iconSet" priority="785">
      <iconSet>
        <cfvo type="percent" val="0"/>
        <cfvo type="num" val="-80"/>
        <cfvo type="num" val="-70"/>
      </iconSet>
    </cfRule>
    <cfRule type="iconSet" priority="786">
      <iconSet>
        <cfvo type="percent" val="0"/>
        <cfvo type="num" val="-80"/>
        <cfvo type="num" val="-50"/>
      </iconSet>
    </cfRule>
    <cfRule type="iconSet" priority="787">
      <iconSet>
        <cfvo type="percent" val="0"/>
        <cfvo type="num" val="-140"/>
        <cfvo type="num" val="-100"/>
      </iconSet>
    </cfRule>
  </conditionalFormatting>
  <conditionalFormatting sqref="N111">
    <cfRule type="iconSet" priority="775">
      <iconSet>
        <cfvo type="percent" val="0"/>
        <cfvo type="num" val="60"/>
        <cfvo type="num" val="85" gte="0"/>
      </iconSet>
    </cfRule>
  </conditionalFormatting>
  <conditionalFormatting sqref="N111">
    <cfRule type="iconSet" priority="774">
      <iconSet>
        <cfvo type="percent" val="0"/>
        <cfvo type="num" val="-40"/>
        <cfvo type="num" val="-20"/>
      </iconSet>
    </cfRule>
  </conditionalFormatting>
  <conditionalFormatting sqref="M111">
    <cfRule type="iconSet" priority="698">
      <iconSet>
        <cfvo type="percent" val="0"/>
        <cfvo type="num" val="0"/>
        <cfvo type="num" val="0"/>
      </iconSet>
    </cfRule>
    <cfRule type="iconSet" priority="768">
      <iconSet>
        <cfvo type="percent" val="0"/>
        <cfvo type="num" val="0"/>
        <cfvo type="num" val="20"/>
      </iconSet>
    </cfRule>
    <cfRule type="iconSet" priority="769">
      <iconSet>
        <cfvo type="percent" val="0"/>
        <cfvo type="num" val="30"/>
        <cfvo type="num" val="35"/>
      </iconSet>
    </cfRule>
    <cfRule type="iconSet" priority="770">
      <iconSet>
        <cfvo type="percent" val="0"/>
        <cfvo type="num" val="9"/>
        <cfvo type="num" val="12"/>
      </iconSet>
    </cfRule>
    <cfRule type="iconSet" priority="773">
      <iconSet>
        <cfvo type="percent" val="0"/>
        <cfvo type="num" val="60"/>
        <cfvo type="num" val="85" gte="0"/>
      </iconSet>
    </cfRule>
  </conditionalFormatting>
  <conditionalFormatting sqref="M111">
    <cfRule type="iconSet" priority="771">
      <iconSet>
        <cfvo type="percent" val="0"/>
        <cfvo type="num" val="-5"/>
        <cfvo type="num" val="-1"/>
      </iconSet>
    </cfRule>
    <cfRule type="iconSet" priority="772">
      <iconSet>
        <cfvo type="percent" val="0"/>
        <cfvo type="num" val="0"/>
        <cfvo type="num" val="9"/>
      </iconSet>
    </cfRule>
  </conditionalFormatting>
  <conditionalFormatting sqref="O111">
    <cfRule type="iconSet" priority="767">
      <iconSet>
        <cfvo type="percent" val="0"/>
        <cfvo type="num" val="60"/>
        <cfvo type="num" val="85" gte="0"/>
      </iconSet>
    </cfRule>
  </conditionalFormatting>
  <conditionalFormatting sqref="O111">
    <cfRule type="iconSet" priority="764">
      <iconSet>
        <cfvo type="percent" val="0"/>
        <cfvo type="num" val="-80"/>
        <cfvo type="num" val="-70"/>
      </iconSet>
    </cfRule>
    <cfRule type="iconSet" priority="765">
      <iconSet>
        <cfvo type="percent" val="0"/>
        <cfvo type="num" val="-80"/>
        <cfvo type="num" val="-50"/>
      </iconSet>
    </cfRule>
    <cfRule type="iconSet" priority="766">
      <iconSet>
        <cfvo type="percent" val="0"/>
        <cfvo type="num" val="-140"/>
        <cfvo type="num" val="-100"/>
      </iconSet>
    </cfRule>
  </conditionalFormatting>
  <conditionalFormatting sqref="P111">
    <cfRule type="iconSet" priority="758">
      <iconSet>
        <cfvo type="percent" val="0"/>
        <cfvo type="num" val="0"/>
        <cfvo type="num" val="20"/>
      </iconSet>
    </cfRule>
    <cfRule type="iconSet" priority="759">
      <iconSet>
        <cfvo type="percent" val="0"/>
        <cfvo type="num" val="30"/>
        <cfvo type="num" val="35"/>
      </iconSet>
    </cfRule>
    <cfRule type="iconSet" priority="760">
      <iconSet>
        <cfvo type="percent" val="0"/>
        <cfvo type="num" val="9"/>
        <cfvo type="num" val="12"/>
      </iconSet>
    </cfRule>
    <cfRule type="iconSet" priority="763">
      <iconSet>
        <cfvo type="percent" val="0"/>
        <cfvo type="num" val="60"/>
        <cfvo type="num" val="85" gte="0"/>
      </iconSet>
    </cfRule>
  </conditionalFormatting>
  <conditionalFormatting sqref="P111">
    <cfRule type="iconSet" priority="761">
      <iconSet>
        <cfvo type="percent" val="0"/>
        <cfvo type="num" val="-5"/>
        <cfvo type="num" val="-1"/>
      </iconSet>
    </cfRule>
    <cfRule type="iconSet" priority="762">
      <iconSet>
        <cfvo type="percent" val="0"/>
        <cfvo type="num" val="0"/>
        <cfvo type="num" val="9"/>
      </iconSet>
    </cfRule>
  </conditionalFormatting>
  <conditionalFormatting sqref="M113:O113">
    <cfRule type="iconSet" priority="757">
      <iconSet>
        <cfvo type="percent" val="0"/>
        <cfvo type="num" val="60"/>
        <cfvo type="num" val="85" gte="0"/>
      </iconSet>
    </cfRule>
  </conditionalFormatting>
  <conditionalFormatting sqref="M113:O113">
    <cfRule type="iconSet" priority="750">
      <iconSet reverse="1">
        <cfvo type="percent" val="0"/>
        <cfvo type="num" val="0"/>
        <cfvo type="num" val="0"/>
      </iconSet>
    </cfRule>
    <cfRule type="iconSet" priority="751">
      <iconSet>
        <cfvo type="percent" val="0"/>
        <cfvo type="num" val="-280"/>
        <cfvo type="num" val="-270"/>
      </iconSet>
    </cfRule>
    <cfRule type="iconSet" priority="752">
      <iconSet>
        <cfvo type="percent" val="0"/>
        <cfvo type="num" val="-300"/>
        <cfvo type="num" val="0"/>
      </iconSet>
    </cfRule>
    <cfRule type="iconSet" priority="753">
      <iconSet>
        <cfvo type="percent" val="0"/>
        <cfvo type="num" val="-500"/>
        <cfvo type="num" val="-400"/>
      </iconSet>
    </cfRule>
    <cfRule type="iconSet" priority="754">
      <iconSet>
        <cfvo type="percent" val="0"/>
        <cfvo type="num" val="-100"/>
        <cfvo type="num" val="-10"/>
      </iconSet>
    </cfRule>
    <cfRule type="iconSet" priority="755">
      <iconSet>
        <cfvo type="percent" val="0"/>
        <cfvo type="num" val="-500"/>
        <cfvo type="num" val="-100"/>
      </iconSet>
    </cfRule>
    <cfRule type="iconSet" priority="756">
      <iconSet>
        <cfvo type="percent" val="0"/>
        <cfvo type="num" val="-3"/>
        <cfvo type="num" val="-1"/>
      </iconSet>
    </cfRule>
  </conditionalFormatting>
  <conditionalFormatting sqref="M113:O113">
    <cfRule type="iconSet" priority="747">
      <iconSet>
        <cfvo type="percent" val="0"/>
        <cfvo type="num" val="-80"/>
        <cfvo type="num" val="-70"/>
      </iconSet>
    </cfRule>
    <cfRule type="iconSet" priority="748">
      <iconSet>
        <cfvo type="percent" val="0"/>
        <cfvo type="num" val="-80"/>
        <cfvo type="num" val="-50"/>
      </iconSet>
    </cfRule>
    <cfRule type="iconSet" priority="749">
      <iconSet>
        <cfvo type="percent" val="0"/>
        <cfvo type="num" val="-140"/>
        <cfvo type="num" val="-100"/>
      </iconSet>
    </cfRule>
  </conditionalFormatting>
  <conditionalFormatting sqref="M114">
    <cfRule type="iconSet" priority="746">
      <iconSet>
        <cfvo type="percent" val="0"/>
        <cfvo type="num" val="60"/>
        <cfvo type="num" val="85" gte="0"/>
      </iconSet>
    </cfRule>
  </conditionalFormatting>
  <conditionalFormatting sqref="P112">
    <cfRule type="iconSet" priority="745">
      <iconSet reverse="1">
        <cfvo type="percent" val="0"/>
        <cfvo type="num" val="10"/>
        <cfvo type="num" val="40"/>
      </iconSet>
    </cfRule>
  </conditionalFormatting>
  <conditionalFormatting sqref="Y111">
    <cfRule type="iconSet" priority="744">
      <iconSet reverse="1">
        <cfvo type="percent" val="0"/>
        <cfvo type="num" val="10"/>
        <cfvo type="num" val="50"/>
      </iconSet>
    </cfRule>
  </conditionalFormatting>
  <conditionalFormatting sqref="AE111">
    <cfRule type="iconSet" priority="743">
      <iconSet reverse="1">
        <cfvo type="percent" val="0"/>
        <cfvo type="num" val="10"/>
        <cfvo type="num" val="50"/>
      </iconSet>
    </cfRule>
  </conditionalFormatting>
  <conditionalFormatting sqref="P113">
    <cfRule type="iconSet" priority="742">
      <iconSet>
        <cfvo type="percent" val="0"/>
        <cfvo type="num" val="60"/>
        <cfvo type="num" val="85" gte="0"/>
      </iconSet>
    </cfRule>
  </conditionalFormatting>
  <conditionalFormatting sqref="P113">
    <cfRule type="iconSet" priority="735">
      <iconSet reverse="1">
        <cfvo type="percent" val="0"/>
        <cfvo type="num" val="0"/>
        <cfvo type="num" val="0"/>
      </iconSet>
    </cfRule>
    <cfRule type="iconSet" priority="736">
      <iconSet>
        <cfvo type="percent" val="0"/>
        <cfvo type="num" val="-280"/>
        <cfvo type="num" val="-270"/>
      </iconSet>
    </cfRule>
    <cfRule type="iconSet" priority="737">
      <iconSet>
        <cfvo type="percent" val="0"/>
        <cfvo type="num" val="-300"/>
        <cfvo type="num" val="0"/>
      </iconSet>
    </cfRule>
    <cfRule type="iconSet" priority="738">
      <iconSet>
        <cfvo type="percent" val="0"/>
        <cfvo type="num" val="-500"/>
        <cfvo type="num" val="-400"/>
      </iconSet>
    </cfRule>
    <cfRule type="iconSet" priority="739">
      <iconSet>
        <cfvo type="percent" val="0"/>
        <cfvo type="num" val="-100"/>
        <cfvo type="num" val="-10"/>
      </iconSet>
    </cfRule>
    <cfRule type="iconSet" priority="740">
      <iconSet>
        <cfvo type="percent" val="0"/>
        <cfvo type="num" val="-500"/>
        <cfvo type="num" val="-100"/>
      </iconSet>
    </cfRule>
    <cfRule type="iconSet" priority="741">
      <iconSet>
        <cfvo type="percent" val="0"/>
        <cfvo type="num" val="-3"/>
        <cfvo type="num" val="-1"/>
      </iconSet>
    </cfRule>
  </conditionalFormatting>
  <conditionalFormatting sqref="P113">
    <cfRule type="iconSet" priority="732">
      <iconSet>
        <cfvo type="percent" val="0"/>
        <cfvo type="num" val="-80"/>
        <cfvo type="num" val="-70"/>
      </iconSet>
    </cfRule>
    <cfRule type="iconSet" priority="733">
      <iconSet>
        <cfvo type="percent" val="0"/>
        <cfvo type="num" val="-80"/>
        <cfvo type="num" val="-50"/>
      </iconSet>
    </cfRule>
    <cfRule type="iconSet" priority="734">
      <iconSet>
        <cfvo type="percent" val="0"/>
        <cfvo type="num" val="-140"/>
        <cfvo type="num" val="-100"/>
      </iconSet>
    </cfRule>
  </conditionalFormatting>
  <conditionalFormatting sqref="Y113:Y114">
    <cfRule type="iconSet" priority="731">
      <iconSet reverse="1">
        <cfvo type="percent" val="0"/>
        <cfvo type="num" val="50"/>
        <cfvo type="num" val="100"/>
      </iconSet>
    </cfRule>
  </conditionalFormatting>
  <conditionalFormatting sqref="AE113">
    <cfRule type="iconSet" priority="730">
      <iconSet reverse="1">
        <cfvo type="percent" val="0"/>
        <cfvo type="num" val="50"/>
        <cfvo type="num" val="100"/>
      </iconSet>
    </cfRule>
  </conditionalFormatting>
  <conditionalFormatting sqref="Z108">
    <cfRule type="iconSet" priority="728">
      <iconSet>
        <cfvo type="percent" val="0"/>
        <cfvo type="num" val="60"/>
        <cfvo type="num" val="85" gte="0"/>
      </iconSet>
    </cfRule>
  </conditionalFormatting>
  <conditionalFormatting sqref="Z112">
    <cfRule type="iconSet" priority="725">
      <iconSet>
        <cfvo type="percent" val="0"/>
        <cfvo type="num" val="60"/>
        <cfvo type="num" val="85" gte="0"/>
      </iconSet>
    </cfRule>
  </conditionalFormatting>
  <conditionalFormatting sqref="AF108">
    <cfRule type="iconSet" priority="721">
      <iconSet>
        <cfvo type="percent" val="0"/>
        <cfvo type="num" val="60"/>
        <cfvo type="num" val="85" gte="0"/>
      </iconSet>
    </cfRule>
  </conditionalFormatting>
  <conditionalFormatting sqref="Z117">
    <cfRule type="iconSet" priority="718">
      <iconSet>
        <cfvo type="percent" val="0"/>
        <cfvo type="num" val="60"/>
        <cfvo type="num" val="85" gte="0"/>
      </iconSet>
    </cfRule>
  </conditionalFormatting>
  <conditionalFormatting sqref="AF117">
    <cfRule type="iconSet" priority="717">
      <iconSet>
        <cfvo type="percent" val="0"/>
        <cfvo type="num" val="60"/>
        <cfvo type="num" val="85" gte="0"/>
      </iconSet>
    </cfRule>
  </conditionalFormatting>
  <conditionalFormatting sqref="AF116">
    <cfRule type="iconSet" priority="716">
      <iconSet>
        <cfvo type="percent" val="0"/>
        <cfvo type="num" val="60"/>
        <cfvo type="num" val="85" gte="0"/>
      </iconSet>
    </cfRule>
  </conditionalFormatting>
  <conditionalFormatting sqref="Z116">
    <cfRule type="iconSet" priority="715">
      <iconSet>
        <cfvo type="percent" val="0"/>
        <cfvo type="num" val="60"/>
        <cfvo type="num" val="85" gte="0"/>
      </iconSet>
    </cfRule>
  </conditionalFormatting>
  <conditionalFormatting sqref="AB92">
    <cfRule type="iconSet" priority="711">
      <iconSet>
        <cfvo type="percent" val="0"/>
        <cfvo type="num" val="80"/>
        <cfvo type="num" val="90"/>
      </iconSet>
    </cfRule>
    <cfRule type="iconSet" priority="712">
      <iconSet>
        <cfvo type="percent" val="0"/>
        <cfvo type="percent" val="80"/>
        <cfvo type="percent" val="90"/>
      </iconSet>
    </cfRule>
    <cfRule type="iconSet" priority="713">
      <iconSet>
        <cfvo type="percent" val="0"/>
        <cfvo type="num" val="80"/>
        <cfvo type="num" val="90"/>
      </iconSet>
    </cfRule>
  </conditionalFormatting>
  <conditionalFormatting sqref="M6:R7">
    <cfRule type="iconSet" priority="697">
      <iconSet>
        <cfvo type="percent" val="0"/>
        <cfvo type="num" val="79.599999999999994"/>
        <cfvo type="num" val="84.3"/>
      </iconSet>
    </cfRule>
  </conditionalFormatting>
  <conditionalFormatting sqref="AE32:AE33">
    <cfRule type="iconSet" priority="696">
      <iconSet>
        <cfvo type="percent" val="0"/>
        <cfvo type="num" val="90"/>
        <cfvo type="num" val="95"/>
      </iconSet>
    </cfRule>
  </conditionalFormatting>
  <conditionalFormatting sqref="AE27">
    <cfRule type="iconSet" priority="695">
      <iconSet reverse="1">
        <cfvo type="percent" val="0"/>
        <cfvo type="num" val="5" gte="0"/>
        <cfvo type="num" val="15" gte="0"/>
      </iconSet>
    </cfRule>
  </conditionalFormatting>
  <conditionalFormatting sqref="AB89">
    <cfRule type="iconSet" priority="694">
      <iconSet>
        <cfvo type="percent" val="0"/>
        <cfvo type="num" val="80"/>
        <cfvo type="num" val="90"/>
      </iconSet>
    </cfRule>
  </conditionalFormatting>
  <conditionalFormatting sqref="AB98">
    <cfRule type="iconSet" priority="693">
      <iconSet>
        <cfvo type="percent" val="0"/>
        <cfvo type="num" val="70" gte="0"/>
        <cfvo type="num" val="90"/>
      </iconSet>
    </cfRule>
  </conditionalFormatting>
  <conditionalFormatting sqref="AA99">
    <cfRule type="iconSet" priority="692">
      <iconSet>
        <cfvo type="percent" val="0"/>
        <cfvo type="num" val="70" gte="0"/>
        <cfvo type="num" val="90"/>
      </iconSet>
    </cfRule>
  </conditionalFormatting>
  <conditionalFormatting sqref="AA100">
    <cfRule type="iconSet" priority="688">
      <iconSet>
        <cfvo type="percent" val="0"/>
        <cfvo type="num" val="60"/>
        <cfvo type="num" val="80"/>
      </iconSet>
    </cfRule>
  </conditionalFormatting>
  <conditionalFormatting sqref="Y100">
    <cfRule type="iconSet" priority="685">
      <iconSet>
        <cfvo type="percent" val="0"/>
        <cfvo type="num" val="60"/>
        <cfvo type="num" val="80"/>
      </iconSet>
    </cfRule>
  </conditionalFormatting>
  <conditionalFormatting sqref="AE100">
    <cfRule type="iconSet" priority="684">
      <iconSet>
        <cfvo type="percent" val="0"/>
        <cfvo type="num" val="60"/>
        <cfvo type="num" val="80"/>
      </iconSet>
    </cfRule>
  </conditionalFormatting>
  <conditionalFormatting sqref="AE104">
    <cfRule type="iconSet" priority="683">
      <iconSet>
        <cfvo type="percent" val="0"/>
        <cfvo type="num" val="60"/>
        <cfvo type="num" val="80"/>
      </iconSet>
    </cfRule>
  </conditionalFormatting>
  <conditionalFormatting sqref="M105">
    <cfRule type="iconSet" priority="682">
      <iconSet>
        <cfvo type="percent" val="0"/>
        <cfvo type="num" val="50"/>
        <cfvo type="num" val="75" gte="0"/>
      </iconSet>
    </cfRule>
  </conditionalFormatting>
  <conditionalFormatting sqref="AC105">
    <cfRule type="iconSet" priority="681">
      <iconSet>
        <cfvo type="percent" val="0"/>
        <cfvo type="num" val="50"/>
        <cfvo type="num" val="75"/>
      </iconSet>
    </cfRule>
  </conditionalFormatting>
  <conditionalFormatting sqref="AE105">
    <cfRule type="iconSet" priority="680">
      <iconSet>
        <cfvo type="percent" val="0"/>
        <cfvo type="num" val="50"/>
        <cfvo type="num" val="75"/>
      </iconSet>
    </cfRule>
  </conditionalFormatting>
  <conditionalFormatting sqref="Q57">
    <cfRule type="iconSet" priority="679">
      <iconSet>
        <cfvo type="percent" val="0"/>
        <cfvo type="num" val="80"/>
        <cfvo type="num" val="90"/>
      </iconSet>
    </cfRule>
  </conditionalFormatting>
  <conditionalFormatting sqref="R57">
    <cfRule type="iconSet" priority="678">
      <iconSet>
        <cfvo type="percent" val="0"/>
        <cfvo type="num" val="80"/>
        <cfvo type="num" val="90"/>
      </iconSet>
    </cfRule>
  </conditionalFormatting>
  <conditionalFormatting sqref="S57">
    <cfRule type="iconSet" priority="677">
      <iconSet>
        <cfvo type="percent" val="0"/>
        <cfvo type="num" val="80"/>
        <cfvo type="num" val="90"/>
      </iconSet>
    </cfRule>
  </conditionalFormatting>
  <conditionalFormatting sqref="T57">
    <cfRule type="iconSet" priority="676">
      <iconSet>
        <cfvo type="percent" val="0"/>
        <cfvo type="num" val="80"/>
        <cfvo type="num" val="90"/>
      </iconSet>
    </cfRule>
  </conditionalFormatting>
  <conditionalFormatting sqref="Q58:T58">
    <cfRule type="iconSet" priority="675">
      <iconSet>
        <cfvo type="percent" val="0"/>
        <cfvo type="num" val="80"/>
        <cfvo type="num" val="90"/>
      </iconSet>
    </cfRule>
  </conditionalFormatting>
  <conditionalFormatting sqref="AA58 AA60:AA61">
    <cfRule type="iconSet" priority="666">
      <iconSet>
        <cfvo type="percent" val="0"/>
        <cfvo type="num" val="80"/>
        <cfvo type="num" val="90"/>
      </iconSet>
    </cfRule>
    <cfRule type="iconSet" priority="667">
      <iconSet>
        <cfvo type="percent" val="0"/>
        <cfvo type="percent" val="80"/>
        <cfvo type="percent" val="90"/>
      </iconSet>
    </cfRule>
    <cfRule type="iconSet" priority="668">
      <iconSet>
        <cfvo type="percent" val="0"/>
        <cfvo type="num" val="80"/>
        <cfvo type="num" val="90"/>
      </iconSet>
    </cfRule>
  </conditionalFormatting>
  <conditionalFormatting sqref="AA57">
    <cfRule type="iconSet" priority="662">
      <iconSet>
        <cfvo type="percent" val="0"/>
        <cfvo type="num" val="80"/>
        <cfvo type="num" val="90"/>
      </iconSet>
    </cfRule>
    <cfRule type="iconSet" priority="663">
      <iconSet>
        <cfvo type="percent" val="0"/>
        <cfvo type="percent" val="80"/>
        <cfvo type="percent" val="90"/>
      </iconSet>
    </cfRule>
    <cfRule type="iconSet" priority="664">
      <iconSet>
        <cfvo type="percent" val="0"/>
        <cfvo type="num" val="80"/>
        <cfvo type="num" val="90"/>
      </iconSet>
    </cfRule>
  </conditionalFormatting>
  <conditionalFormatting sqref="AB57">
    <cfRule type="iconSet" priority="661">
      <iconSet>
        <cfvo type="percent" val="0"/>
        <cfvo type="num" val="80"/>
        <cfvo type="num" val="90"/>
      </iconSet>
    </cfRule>
  </conditionalFormatting>
  <conditionalFormatting sqref="AB58">
    <cfRule type="iconSet" priority="660">
      <iconSet>
        <cfvo type="percent" val="0"/>
        <cfvo type="num" val="80"/>
        <cfvo type="num" val="90"/>
      </iconSet>
    </cfRule>
  </conditionalFormatting>
  <conditionalFormatting sqref="AB59">
    <cfRule type="iconSet" priority="659">
      <iconSet>
        <cfvo type="percent" val="0"/>
        <cfvo type="num" val="80"/>
        <cfvo type="num" val="90"/>
      </iconSet>
    </cfRule>
  </conditionalFormatting>
  <conditionalFormatting sqref="AB60">
    <cfRule type="iconSet" priority="658">
      <iconSet>
        <cfvo type="percent" val="0"/>
        <cfvo type="num" val="80"/>
        <cfvo type="num" val="90"/>
      </iconSet>
    </cfRule>
  </conditionalFormatting>
  <conditionalFormatting sqref="AB61">
    <cfRule type="iconSet" priority="657">
      <iconSet>
        <cfvo type="percent" val="0"/>
        <cfvo type="num" val="80"/>
        <cfvo type="num" val="90"/>
      </iconSet>
    </cfRule>
  </conditionalFormatting>
  <conditionalFormatting sqref="AA61">
    <cfRule type="iconSet" priority="656">
      <iconSet>
        <cfvo type="percent" val="0"/>
        <cfvo type="num" val="0"/>
        <cfvo type="num" val="80"/>
      </iconSet>
    </cfRule>
  </conditionalFormatting>
  <conditionalFormatting sqref="AA59">
    <cfRule type="iconSet" priority="652">
      <iconSet>
        <cfvo type="percent" val="0"/>
        <cfvo type="num" val="80"/>
        <cfvo type="num" val="90"/>
      </iconSet>
    </cfRule>
    <cfRule type="iconSet" priority="653">
      <iconSet>
        <cfvo type="percent" val="0"/>
        <cfvo type="percent" val="80"/>
        <cfvo type="percent" val="90"/>
      </iconSet>
    </cfRule>
    <cfRule type="iconSet" priority="654">
      <iconSet>
        <cfvo type="percent" val="0"/>
        <cfvo type="num" val="80"/>
        <cfvo type="num" val="90"/>
      </iconSet>
    </cfRule>
  </conditionalFormatting>
  <conditionalFormatting sqref="AA59">
    <cfRule type="iconSet" priority="651">
      <iconSet>
        <cfvo type="percent" val="0"/>
        <cfvo type="num" val="0"/>
        <cfvo type="num" val="80"/>
      </iconSet>
    </cfRule>
  </conditionalFormatting>
  <conditionalFormatting sqref="Q60:T60">
    <cfRule type="iconSet" priority="650">
      <iconSet>
        <cfvo type="percent" val="0"/>
        <cfvo type="num" val="80"/>
        <cfvo type="num" val="90"/>
      </iconSet>
    </cfRule>
  </conditionalFormatting>
  <conditionalFormatting sqref="P61">
    <cfRule type="iconSet" priority="649">
      <iconSet reverse="1">
        <cfvo type="percent" val="0"/>
        <cfvo type="num" val="100" gte="0"/>
        <cfvo type="num" val="101" gte="0"/>
      </iconSet>
    </cfRule>
  </conditionalFormatting>
  <conditionalFormatting sqref="M62">
    <cfRule type="iconSet" priority="648">
      <iconSet>
        <cfvo type="percent" val="0"/>
        <cfvo type="num" val="80"/>
        <cfvo type="num" val="90"/>
      </iconSet>
    </cfRule>
  </conditionalFormatting>
  <conditionalFormatting sqref="AE62">
    <cfRule type="iconSet" priority="640">
      <iconSet>
        <cfvo type="percent" val="0"/>
        <cfvo type="num" val="20"/>
        <cfvo type="num" val="30"/>
      </iconSet>
    </cfRule>
    <cfRule type="iconSet" priority="641">
      <iconSet>
        <cfvo type="percent" val="0"/>
        <cfvo type="num" val="30"/>
        <cfvo type="num" val="40"/>
      </iconSet>
    </cfRule>
    <cfRule type="iconSet" priority="642">
      <iconSet>
        <cfvo type="percent" val="0"/>
        <cfvo type="num" val="30"/>
        <cfvo type="num" val="50"/>
      </iconSet>
    </cfRule>
    <cfRule type="iconSet" priority="643">
      <iconSet>
        <cfvo type="percent" val="0"/>
        <cfvo type="num" val="50"/>
        <cfvo type="num" val="90"/>
      </iconSet>
    </cfRule>
    <cfRule type="iconSet" priority="644">
      <iconSet>
        <cfvo type="percent" val="0"/>
        <cfvo type="num" val="80"/>
        <cfvo type="num" val="90"/>
      </iconSet>
    </cfRule>
    <cfRule type="iconSet" priority="645">
      <iconSet>
        <cfvo type="percent" val="0"/>
        <cfvo type="percent" val="80"/>
        <cfvo type="percent" val="90"/>
      </iconSet>
    </cfRule>
    <cfRule type="iconSet" priority="646">
      <iconSet>
        <cfvo type="percent" val="0"/>
        <cfvo type="num" val="80"/>
        <cfvo type="num" val="90"/>
      </iconSet>
    </cfRule>
  </conditionalFormatting>
  <conditionalFormatting sqref="M63">
    <cfRule type="iconSet" priority="639">
      <iconSet>
        <cfvo type="percent" val="0"/>
        <cfvo type="num" val="80"/>
        <cfvo type="num" val="90"/>
      </iconSet>
    </cfRule>
  </conditionalFormatting>
  <conditionalFormatting sqref="AD63">
    <cfRule type="iconSet" priority="635">
      <iconSet>
        <cfvo type="percent" val="0"/>
        <cfvo type="num" val="80"/>
        <cfvo type="num" val="90"/>
      </iconSet>
    </cfRule>
    <cfRule type="iconSet" priority="636">
      <iconSet>
        <cfvo type="percent" val="0"/>
        <cfvo type="percent" val="80"/>
        <cfvo type="percent" val="90"/>
      </iconSet>
    </cfRule>
    <cfRule type="iconSet" priority="637">
      <iconSet>
        <cfvo type="percent" val="0"/>
        <cfvo type="num" val="80"/>
        <cfvo type="num" val="90"/>
      </iconSet>
    </cfRule>
  </conditionalFormatting>
  <conditionalFormatting sqref="AA92">
    <cfRule type="iconSet" priority="631">
      <iconSet>
        <cfvo type="percent" val="0"/>
        <cfvo type="num" val="80"/>
        <cfvo type="num" val="90"/>
      </iconSet>
    </cfRule>
    <cfRule type="iconSet" priority="632">
      <iconSet>
        <cfvo type="percent" val="0"/>
        <cfvo type="percent" val="80"/>
        <cfvo type="percent" val="90"/>
      </iconSet>
    </cfRule>
    <cfRule type="iconSet" priority="633">
      <iconSet>
        <cfvo type="percent" val="0"/>
        <cfvo type="num" val="80"/>
        <cfvo type="num" val="90"/>
      </iconSet>
    </cfRule>
  </conditionalFormatting>
  <conditionalFormatting sqref="AC97">
    <cfRule type="iconSet" priority="627">
      <iconSet>
        <cfvo type="percent" val="0"/>
        <cfvo type="num" val="80"/>
        <cfvo type="num" val="90"/>
      </iconSet>
    </cfRule>
    <cfRule type="iconSet" priority="628">
      <iconSet>
        <cfvo type="percent" val="0"/>
        <cfvo type="percent" val="80"/>
        <cfvo type="percent" val="90"/>
      </iconSet>
    </cfRule>
    <cfRule type="iconSet" priority="629">
      <iconSet>
        <cfvo type="percent" val="0"/>
        <cfvo type="num" val="80"/>
        <cfvo type="num" val="90"/>
      </iconSet>
    </cfRule>
  </conditionalFormatting>
  <conditionalFormatting sqref="AD97">
    <cfRule type="iconSet" priority="623">
      <iconSet>
        <cfvo type="percent" val="0"/>
        <cfvo type="num" val="80"/>
        <cfvo type="num" val="90"/>
      </iconSet>
    </cfRule>
    <cfRule type="iconSet" priority="624">
      <iconSet>
        <cfvo type="percent" val="0"/>
        <cfvo type="percent" val="80"/>
        <cfvo type="percent" val="90"/>
      </iconSet>
    </cfRule>
    <cfRule type="iconSet" priority="625">
      <iconSet>
        <cfvo type="percent" val="0"/>
        <cfvo type="num" val="80"/>
        <cfvo type="num" val="90"/>
      </iconSet>
    </cfRule>
  </conditionalFormatting>
  <conditionalFormatting sqref="Q121">
    <cfRule type="iconSet" priority="622">
      <iconSet>
        <cfvo type="percent" val="0"/>
        <cfvo type="num" val="94.99" gte="0"/>
        <cfvo type="num" val="95"/>
      </iconSet>
    </cfRule>
  </conditionalFormatting>
  <conditionalFormatting sqref="Q120">
    <cfRule type="iconSet" priority="621">
      <iconSet>
        <cfvo type="percent" val="0"/>
        <cfvo type="num" val="60"/>
        <cfvo type="num" val="85" gte="0"/>
      </iconSet>
    </cfRule>
  </conditionalFormatting>
  <conditionalFormatting sqref="AB120">
    <cfRule type="iconSet" priority="616">
      <iconSet>
        <cfvo type="percent" val="0"/>
        <cfvo type="num" val="60"/>
        <cfvo type="num" val="85" gte="0"/>
      </iconSet>
    </cfRule>
  </conditionalFormatting>
  <conditionalFormatting sqref="AA120">
    <cfRule type="iconSet" priority="617">
      <iconSet>
        <cfvo type="percent" val="0"/>
        <cfvo type="num" val="80"/>
        <cfvo type="num" val="90"/>
      </iconSet>
    </cfRule>
    <cfRule type="iconSet" priority="618">
      <iconSet>
        <cfvo type="percent" val="0"/>
        <cfvo type="percent" val="80"/>
        <cfvo type="percent" val="90"/>
      </iconSet>
    </cfRule>
    <cfRule type="iconSet" priority="619">
      <iconSet>
        <cfvo type="percent" val="0"/>
        <cfvo type="num" val="80"/>
        <cfvo type="num" val="90"/>
      </iconSet>
    </cfRule>
  </conditionalFormatting>
  <conditionalFormatting sqref="AB121">
    <cfRule type="iconSet" priority="611">
      <iconSet>
        <cfvo type="percent" val="0"/>
        <cfvo type="num" val="60"/>
        <cfvo type="num" val="85" gte="0"/>
      </iconSet>
    </cfRule>
  </conditionalFormatting>
  <conditionalFormatting sqref="AA121">
    <cfRule type="iconSet" priority="612">
      <iconSet>
        <cfvo type="percent" val="0"/>
        <cfvo type="num" val="80"/>
        <cfvo type="num" val="90"/>
      </iconSet>
    </cfRule>
    <cfRule type="iconSet" priority="613">
      <iconSet>
        <cfvo type="percent" val="0"/>
        <cfvo type="percent" val="80"/>
        <cfvo type="percent" val="90"/>
      </iconSet>
    </cfRule>
    <cfRule type="iconSet" priority="614">
      <iconSet>
        <cfvo type="percent" val="0"/>
        <cfvo type="num" val="80"/>
        <cfvo type="num" val="90"/>
      </iconSet>
    </cfRule>
  </conditionalFormatting>
  <conditionalFormatting sqref="P93">
    <cfRule type="iconSet" priority="610">
      <iconSet reverse="1">
        <cfvo type="percent" val="0"/>
        <cfvo type="num" val="100" gte="0"/>
        <cfvo type="num" val="101" gte="0"/>
      </iconSet>
    </cfRule>
  </conditionalFormatting>
  <conditionalFormatting sqref="AB93">
    <cfRule type="iconSet" priority="606">
      <iconSet>
        <cfvo type="percent" val="0"/>
        <cfvo type="num" val="80"/>
        <cfvo type="num" val="90"/>
      </iconSet>
    </cfRule>
    <cfRule type="iconSet" priority="607">
      <iconSet>
        <cfvo type="percent" val="0"/>
        <cfvo type="percent" val="80"/>
        <cfvo type="percent" val="90"/>
      </iconSet>
    </cfRule>
    <cfRule type="iconSet" priority="608">
      <iconSet>
        <cfvo type="percent" val="0"/>
        <cfvo type="num" val="80"/>
        <cfvo type="num" val="90"/>
      </iconSet>
    </cfRule>
  </conditionalFormatting>
  <conditionalFormatting sqref="P108">
    <cfRule type="iconSet" priority="604">
      <iconSet>
        <cfvo type="percent" val="0"/>
        <cfvo type="num" val="0"/>
        <cfvo type="num" val="10"/>
      </iconSet>
    </cfRule>
    <cfRule type="iconSet" priority="605">
      <iconSet>
        <cfvo type="percent" val="0"/>
        <cfvo type="num" val="60"/>
        <cfvo type="num" val="80"/>
      </iconSet>
    </cfRule>
  </conditionalFormatting>
  <conditionalFormatting sqref="P109">
    <cfRule type="iconSet" priority="600">
      <iconSet>
        <cfvo type="percent" val="0"/>
        <cfvo type="num" val="50"/>
        <cfvo type="num" val="80"/>
      </iconSet>
    </cfRule>
    <cfRule type="iconSet" priority="601">
      <iconSet>
        <cfvo type="percent" val="0"/>
        <cfvo type="percent" val="50"/>
        <cfvo type="percent" val="80"/>
      </iconSet>
    </cfRule>
    <cfRule type="iconSet" priority="602">
      <iconSet>
        <cfvo type="percent" val="0"/>
        <cfvo type="num" val="0"/>
        <cfvo type="num" val="10"/>
      </iconSet>
    </cfRule>
    <cfRule type="iconSet" priority="603">
      <iconSet>
        <cfvo type="percent" val="0"/>
        <cfvo type="num" val="60"/>
        <cfvo type="num" val="80"/>
      </iconSet>
    </cfRule>
  </conditionalFormatting>
  <conditionalFormatting sqref="AB108">
    <cfRule type="iconSet" priority="599">
      <iconSet>
        <cfvo type="percent" val="0"/>
        <cfvo type="num" val="60"/>
        <cfvo type="num" val="85" gte="0"/>
      </iconSet>
    </cfRule>
  </conditionalFormatting>
  <conditionalFormatting sqref="R111">
    <cfRule type="iconSet" priority="598">
      <iconSet>
        <cfvo type="percent" val="0"/>
        <cfvo type="num" val="60"/>
        <cfvo type="num" val="85" gte="0"/>
      </iconSet>
    </cfRule>
  </conditionalFormatting>
  <conditionalFormatting sqref="R111">
    <cfRule type="iconSet" priority="597">
      <iconSet>
        <cfvo type="percent" val="0"/>
        <cfvo type="num" val="-40"/>
        <cfvo type="num" val="-20"/>
      </iconSet>
    </cfRule>
  </conditionalFormatting>
  <conditionalFormatting sqref="Q111">
    <cfRule type="iconSet" priority="596">
      <iconSet>
        <cfvo type="percent" val="0"/>
        <cfvo type="num" val="60"/>
        <cfvo type="num" val="85" gte="0"/>
      </iconSet>
    </cfRule>
  </conditionalFormatting>
  <conditionalFormatting sqref="Q111">
    <cfRule type="iconSet" priority="593">
      <iconSet>
        <cfvo type="percent" val="0"/>
        <cfvo type="num" val="-80"/>
        <cfvo type="num" val="-70"/>
      </iconSet>
    </cfRule>
    <cfRule type="iconSet" priority="594">
      <iconSet>
        <cfvo type="percent" val="0"/>
        <cfvo type="num" val="-80"/>
        <cfvo type="num" val="-50"/>
      </iconSet>
    </cfRule>
    <cfRule type="iconSet" priority="595">
      <iconSet>
        <cfvo type="percent" val="0"/>
        <cfvo type="num" val="-140"/>
        <cfvo type="num" val="-100"/>
      </iconSet>
    </cfRule>
  </conditionalFormatting>
  <conditionalFormatting sqref="S111">
    <cfRule type="iconSet" priority="592">
      <iconSet>
        <cfvo type="percent" val="0"/>
        <cfvo type="num" val="60"/>
        <cfvo type="num" val="85" gte="0"/>
      </iconSet>
    </cfRule>
  </conditionalFormatting>
  <conditionalFormatting sqref="S111">
    <cfRule type="iconSet" priority="589">
      <iconSet>
        <cfvo type="percent" val="0"/>
        <cfvo type="num" val="-80"/>
        <cfvo type="num" val="-70"/>
      </iconSet>
    </cfRule>
    <cfRule type="iconSet" priority="590">
      <iconSet>
        <cfvo type="percent" val="0"/>
        <cfvo type="num" val="-80"/>
        <cfvo type="num" val="-50"/>
      </iconSet>
    </cfRule>
    <cfRule type="iconSet" priority="591">
      <iconSet>
        <cfvo type="percent" val="0"/>
        <cfvo type="num" val="-140"/>
        <cfvo type="num" val="-100"/>
      </iconSet>
    </cfRule>
  </conditionalFormatting>
  <conditionalFormatting sqref="T111">
    <cfRule type="iconSet" priority="583">
      <iconSet>
        <cfvo type="percent" val="0"/>
        <cfvo type="num" val="300"/>
        <cfvo type="num" val="350"/>
      </iconSet>
    </cfRule>
    <cfRule type="iconSet" priority="585">
      <iconSet>
        <cfvo type="percent" val="0"/>
        <cfvo type="num" val="80"/>
        <cfvo type="num" val="90"/>
      </iconSet>
    </cfRule>
    <cfRule type="iconSet" priority="586">
      <iconSet>
        <cfvo type="percent" val="0"/>
        <cfvo type="percent" val="80"/>
        <cfvo type="percent" val="90"/>
      </iconSet>
    </cfRule>
    <cfRule type="iconSet" priority="587">
      <iconSet>
        <cfvo type="percent" val="0"/>
        <cfvo type="num" val="80"/>
        <cfvo type="num" val="90"/>
      </iconSet>
    </cfRule>
  </conditionalFormatting>
  <conditionalFormatting sqref="T111">
    <cfRule type="iconSet" priority="584">
      <iconSet>
        <cfvo type="percent" val="0"/>
        <cfvo type="num" val="-110"/>
        <cfvo type="num" val="-100"/>
      </iconSet>
    </cfRule>
  </conditionalFormatting>
  <conditionalFormatting sqref="AA111:AA113">
    <cfRule type="iconSet" priority="582">
      <iconSet reverse="1">
        <cfvo type="percent" val="0"/>
        <cfvo type="num" val="10"/>
        <cfvo type="num" val="40"/>
      </iconSet>
    </cfRule>
  </conditionalFormatting>
  <conditionalFormatting sqref="S112">
    <cfRule type="iconSet" priority="569">
      <iconSet>
        <cfvo type="percent" val="0"/>
        <cfvo type="num" val="300"/>
        <cfvo type="num" val="350"/>
      </iconSet>
    </cfRule>
    <cfRule type="iconSet" priority="578">
      <iconSet>
        <cfvo type="percent" val="0"/>
        <cfvo type="num" val="80"/>
        <cfvo type="num" val="90"/>
      </iconSet>
    </cfRule>
    <cfRule type="iconSet" priority="579">
      <iconSet>
        <cfvo type="percent" val="0"/>
        <cfvo type="percent" val="80"/>
        <cfvo type="percent" val="90"/>
      </iconSet>
    </cfRule>
    <cfRule type="iconSet" priority="580">
      <iconSet>
        <cfvo type="percent" val="0"/>
        <cfvo type="num" val="80"/>
        <cfvo type="num" val="90"/>
      </iconSet>
    </cfRule>
  </conditionalFormatting>
  <conditionalFormatting sqref="S112">
    <cfRule type="iconSet" priority="577">
      <iconSet>
        <cfvo type="percent" val="0"/>
        <cfvo type="num" val="-110"/>
        <cfvo type="num" val="-100"/>
      </iconSet>
    </cfRule>
  </conditionalFormatting>
  <conditionalFormatting sqref="Q112">
    <cfRule type="iconSet" priority="576">
      <iconSet>
        <cfvo type="percent" val="0"/>
        <cfvo type="num" val="60"/>
        <cfvo type="num" val="85" gte="0"/>
      </iconSet>
    </cfRule>
  </conditionalFormatting>
  <conditionalFormatting sqref="Q112">
    <cfRule type="iconSet" priority="574">
      <iconSet>
        <cfvo type="percent" val="0"/>
        <cfvo type="num" val="-5"/>
        <cfvo type="num" val="-1"/>
      </iconSet>
    </cfRule>
    <cfRule type="iconSet" priority="575">
      <iconSet>
        <cfvo type="percent" val="0"/>
        <cfvo type="num" val="0"/>
        <cfvo type="num" val="9"/>
      </iconSet>
    </cfRule>
  </conditionalFormatting>
  <conditionalFormatting sqref="R112">
    <cfRule type="iconSet" priority="573">
      <iconSet>
        <cfvo type="percent" val="0"/>
        <cfvo type="num" val="60"/>
        <cfvo type="num" val="85" gte="0"/>
      </iconSet>
    </cfRule>
  </conditionalFormatting>
  <conditionalFormatting sqref="R112">
    <cfRule type="iconSet" priority="570">
      <iconSet>
        <cfvo type="percent" val="0"/>
        <cfvo type="num" val="-80"/>
        <cfvo type="num" val="-70"/>
      </iconSet>
    </cfRule>
    <cfRule type="iconSet" priority="571">
      <iconSet>
        <cfvo type="percent" val="0"/>
        <cfvo type="num" val="-80"/>
        <cfvo type="num" val="-50"/>
      </iconSet>
    </cfRule>
    <cfRule type="iconSet" priority="572">
      <iconSet>
        <cfvo type="percent" val="0"/>
        <cfvo type="num" val="-140"/>
        <cfvo type="num" val="-100"/>
      </iconSet>
    </cfRule>
  </conditionalFormatting>
  <conditionalFormatting sqref="T112">
    <cfRule type="iconSet" priority="568">
      <iconSet reverse="1">
        <cfvo type="percent" val="0"/>
        <cfvo type="num" val="10"/>
        <cfvo type="num" val="40"/>
      </iconSet>
    </cfRule>
  </conditionalFormatting>
  <conditionalFormatting sqref="AE112">
    <cfRule type="iconSet" priority="566">
      <iconSet reverse="1">
        <cfvo type="percent" val="0"/>
        <cfvo type="num" val="10"/>
        <cfvo type="num" val="50"/>
      </iconSet>
    </cfRule>
  </conditionalFormatting>
  <conditionalFormatting sqref="Q113">
    <cfRule type="iconSet" priority="562">
      <iconSet>
        <cfvo type="percent" val="0"/>
        <cfvo type="num" val="80"/>
        <cfvo type="num" val="90"/>
      </iconSet>
    </cfRule>
    <cfRule type="iconSet" priority="563">
      <iconSet>
        <cfvo type="percent" val="0"/>
        <cfvo type="percent" val="80"/>
        <cfvo type="percent" val="90"/>
      </iconSet>
    </cfRule>
    <cfRule type="iconSet" priority="564">
      <iconSet>
        <cfvo type="percent" val="0"/>
        <cfvo type="num" val="80"/>
        <cfvo type="num" val="90"/>
      </iconSet>
    </cfRule>
  </conditionalFormatting>
  <conditionalFormatting sqref="Q113">
    <cfRule type="iconSet" priority="561">
      <iconSet>
        <cfvo type="percent" val="0"/>
        <cfvo type="num" val="-110"/>
        <cfvo type="num" val="-100"/>
      </iconSet>
    </cfRule>
  </conditionalFormatting>
  <conditionalFormatting sqref="S113">
    <cfRule type="iconSet" priority="557">
      <iconSet>
        <cfvo type="percent" val="0"/>
        <cfvo type="num" val="80"/>
        <cfvo type="num" val="90"/>
      </iconSet>
    </cfRule>
    <cfRule type="iconSet" priority="558">
      <iconSet>
        <cfvo type="percent" val="0"/>
        <cfvo type="percent" val="80"/>
        <cfvo type="percent" val="90"/>
      </iconSet>
    </cfRule>
    <cfRule type="iconSet" priority="559">
      <iconSet>
        <cfvo type="percent" val="0"/>
        <cfvo type="num" val="80"/>
        <cfvo type="num" val="90"/>
      </iconSet>
    </cfRule>
  </conditionalFormatting>
  <conditionalFormatting sqref="S113">
    <cfRule type="iconSet" priority="556">
      <iconSet>
        <cfvo type="percent" val="0"/>
        <cfvo type="num" val="-110"/>
        <cfvo type="num" val="-100"/>
      </iconSet>
    </cfRule>
  </conditionalFormatting>
  <conditionalFormatting sqref="T113">
    <cfRule type="iconSet" priority="552">
      <iconSet>
        <cfvo type="percent" val="0"/>
        <cfvo type="num" val="80"/>
        <cfvo type="num" val="90"/>
      </iconSet>
    </cfRule>
    <cfRule type="iconSet" priority="553">
      <iconSet>
        <cfvo type="percent" val="0"/>
        <cfvo type="percent" val="80"/>
        <cfvo type="percent" val="90"/>
      </iconSet>
    </cfRule>
    <cfRule type="iconSet" priority="554">
      <iconSet>
        <cfvo type="percent" val="0"/>
        <cfvo type="num" val="80"/>
        <cfvo type="num" val="90"/>
      </iconSet>
    </cfRule>
  </conditionalFormatting>
  <conditionalFormatting sqref="T113">
    <cfRule type="iconSet" priority="551">
      <iconSet>
        <cfvo type="percent" val="0"/>
        <cfvo type="num" val="-110"/>
        <cfvo type="num" val="-100"/>
      </iconSet>
    </cfRule>
  </conditionalFormatting>
  <conditionalFormatting sqref="R113">
    <cfRule type="iconSet" priority="547">
      <iconSet>
        <cfvo type="percent" val="0"/>
        <cfvo type="num" val="80"/>
        <cfvo type="num" val="90"/>
      </iconSet>
    </cfRule>
    <cfRule type="iconSet" priority="548">
      <iconSet>
        <cfvo type="percent" val="0"/>
        <cfvo type="percent" val="80"/>
        <cfvo type="percent" val="90"/>
      </iconSet>
    </cfRule>
    <cfRule type="iconSet" priority="549">
      <iconSet>
        <cfvo type="percent" val="0"/>
        <cfvo type="num" val="80"/>
        <cfvo type="num" val="90"/>
      </iconSet>
    </cfRule>
  </conditionalFormatting>
  <conditionalFormatting sqref="R113">
    <cfRule type="iconSet" priority="546">
      <iconSet>
        <cfvo type="percent" val="0"/>
        <cfvo type="num" val="-110"/>
        <cfvo type="num" val="-100"/>
      </iconSet>
    </cfRule>
  </conditionalFormatting>
  <conditionalFormatting sqref="AB113">
    <cfRule type="iconSet" priority="545">
      <iconSet>
        <cfvo type="percent" val="0"/>
        <cfvo type="num" val="60"/>
        <cfvo type="num" val="85" gte="0"/>
      </iconSet>
    </cfRule>
  </conditionalFormatting>
  <conditionalFormatting sqref="Q114:S114">
    <cfRule type="iconSet" priority="544">
      <iconSet>
        <cfvo type="percent" val="0"/>
        <cfvo type="num" val="60"/>
        <cfvo type="num" val="85" gte="0"/>
      </iconSet>
    </cfRule>
  </conditionalFormatting>
  <conditionalFormatting sqref="T114">
    <cfRule type="iconSet" priority="543">
      <iconSet>
        <cfvo type="percent" val="0"/>
        <cfvo type="num" val="60"/>
        <cfvo type="num" val="85" gte="0"/>
      </iconSet>
    </cfRule>
  </conditionalFormatting>
  <conditionalFormatting sqref="AA114">
    <cfRule type="iconSet" priority="542">
      <iconSet>
        <cfvo type="percent" val="0"/>
        <cfvo type="num" val="60"/>
        <cfvo type="num" val="85" gte="0"/>
      </iconSet>
    </cfRule>
  </conditionalFormatting>
  <conditionalFormatting sqref="AB114">
    <cfRule type="iconSet" priority="541">
      <iconSet>
        <cfvo type="percent" val="0"/>
        <cfvo type="num" val="60"/>
        <cfvo type="num" val="85" gte="0"/>
      </iconSet>
    </cfRule>
  </conditionalFormatting>
  <conditionalFormatting sqref="AB115">
    <cfRule type="iconSet" priority="540">
      <iconSet>
        <cfvo type="percent" val="0"/>
        <cfvo type="num" val="60"/>
        <cfvo type="num" val="85" gte="0"/>
      </iconSet>
    </cfRule>
  </conditionalFormatting>
  <conditionalFormatting sqref="P117">
    <cfRule type="iconSet" priority="539">
      <iconSet>
        <cfvo type="percent" val="0"/>
        <cfvo type="num" val="60"/>
        <cfvo type="num" val="80"/>
      </iconSet>
    </cfRule>
  </conditionalFormatting>
  <conditionalFormatting sqref="P116">
    <cfRule type="iconSet" priority="538">
      <iconSet>
        <cfvo type="percent" val="0"/>
        <cfvo type="num" val="60"/>
        <cfvo type="num" val="80"/>
      </iconSet>
    </cfRule>
  </conditionalFormatting>
  <conditionalFormatting sqref="AB116">
    <cfRule type="iconSet" priority="537">
      <iconSet>
        <cfvo type="percent" val="0"/>
        <cfvo type="num" val="60"/>
        <cfvo type="num" val="85" gte="0"/>
      </iconSet>
    </cfRule>
  </conditionalFormatting>
  <conditionalFormatting sqref="AB117">
    <cfRule type="iconSet" priority="536">
      <iconSet>
        <cfvo type="percent" val="0"/>
        <cfvo type="num" val="60"/>
        <cfvo type="num" val="85" gte="0"/>
      </iconSet>
    </cfRule>
  </conditionalFormatting>
  <conditionalFormatting sqref="AF97">
    <cfRule type="iconSet" priority="532">
      <iconSet>
        <cfvo type="percent" val="0"/>
        <cfvo type="num" val="80"/>
        <cfvo type="num" val="90"/>
      </iconSet>
    </cfRule>
    <cfRule type="iconSet" priority="533">
      <iconSet>
        <cfvo type="percent" val="0"/>
        <cfvo type="percent" val="80"/>
        <cfvo type="percent" val="90"/>
      </iconSet>
    </cfRule>
    <cfRule type="iconSet" priority="534">
      <iconSet>
        <cfvo type="percent" val="0"/>
        <cfvo type="num" val="80"/>
        <cfvo type="num" val="90"/>
      </iconSet>
    </cfRule>
  </conditionalFormatting>
  <conditionalFormatting sqref="Y89">
    <cfRule type="iconSet" priority="529">
      <iconSet>
        <cfvo type="percent" val="0"/>
        <cfvo type="num" val="70"/>
        <cfvo type="num" val="80"/>
      </iconSet>
    </cfRule>
    <cfRule type="iconSet" priority="531">
      <iconSet>
        <cfvo type="percent" val="0"/>
        <cfvo type="num" val="80"/>
        <cfvo type="num" val="90"/>
      </iconSet>
    </cfRule>
  </conditionalFormatting>
  <conditionalFormatting sqref="AA89">
    <cfRule type="iconSet" priority="528">
      <iconSet>
        <cfvo type="percent" val="0"/>
        <cfvo type="num" val="70"/>
        <cfvo type="num" val="80"/>
      </iconSet>
    </cfRule>
    <cfRule type="iconSet" priority="530">
      <iconSet>
        <cfvo type="percent" val="0"/>
        <cfvo type="num" val="80"/>
        <cfvo type="num" val="90"/>
      </iconSet>
    </cfRule>
  </conditionalFormatting>
  <conditionalFormatting sqref="AC119">
    <cfRule type="iconSet" priority="512">
      <iconSet>
        <cfvo type="percent" val="0"/>
        <cfvo type="num" val="10"/>
        <cfvo type="num" val="60"/>
      </iconSet>
    </cfRule>
    <cfRule type="iconSet" priority="524">
      <iconSet>
        <cfvo type="percent" val="0"/>
        <cfvo type="num" val="80"/>
        <cfvo type="num" val="90"/>
      </iconSet>
    </cfRule>
    <cfRule type="iconSet" priority="525">
      <iconSet>
        <cfvo type="percent" val="0"/>
        <cfvo type="percent" val="80"/>
        <cfvo type="percent" val="90"/>
      </iconSet>
    </cfRule>
    <cfRule type="iconSet" priority="526">
      <iconSet>
        <cfvo type="percent" val="0"/>
        <cfvo type="num" val="80"/>
        <cfvo type="num" val="90"/>
      </iconSet>
    </cfRule>
  </conditionalFormatting>
  <conditionalFormatting sqref="AB119">
    <cfRule type="iconSet" priority="514">
      <iconSet>
        <cfvo type="percent" val="0"/>
        <cfvo type="num" val="60"/>
        <cfvo type="num" val="85" gte="0"/>
      </iconSet>
    </cfRule>
  </conditionalFormatting>
  <conditionalFormatting sqref="AA119">
    <cfRule type="iconSet" priority="515">
      <iconSet>
        <cfvo type="percent" val="0"/>
        <cfvo type="num" val="80"/>
        <cfvo type="num" val="90"/>
      </iconSet>
    </cfRule>
    <cfRule type="iconSet" priority="516">
      <iconSet>
        <cfvo type="percent" val="0"/>
        <cfvo type="percent" val="80"/>
        <cfvo type="percent" val="90"/>
      </iconSet>
    </cfRule>
    <cfRule type="iconSet" priority="517">
      <iconSet>
        <cfvo type="percent" val="0"/>
        <cfvo type="num" val="80"/>
        <cfvo type="num" val="90"/>
      </iconSet>
    </cfRule>
  </conditionalFormatting>
  <conditionalFormatting sqref="AD119">
    <cfRule type="iconSet" priority="513">
      <iconSet>
        <cfvo type="percent" val="0"/>
        <cfvo type="num" val="60"/>
        <cfvo type="num" val="85" gte="0"/>
      </iconSet>
    </cfRule>
  </conditionalFormatting>
  <conditionalFormatting sqref="AE119">
    <cfRule type="iconSet" priority="506">
      <iconSet>
        <cfvo type="percent" val="0"/>
        <cfvo type="num" val="10"/>
        <cfvo type="num" val="60"/>
      </iconSet>
    </cfRule>
    <cfRule type="iconSet" priority="507">
      <iconSet>
        <cfvo type="percent" val="0"/>
        <cfvo type="num" val="80"/>
        <cfvo type="num" val="90"/>
      </iconSet>
    </cfRule>
    <cfRule type="iconSet" priority="508">
      <iconSet>
        <cfvo type="percent" val="0"/>
        <cfvo type="percent" val="80"/>
        <cfvo type="percent" val="90"/>
      </iconSet>
    </cfRule>
    <cfRule type="iconSet" priority="509">
      <iconSet>
        <cfvo type="percent" val="0"/>
        <cfvo type="num" val="80"/>
        <cfvo type="num" val="90"/>
      </iconSet>
    </cfRule>
  </conditionalFormatting>
  <conditionalFormatting sqref="AG119">
    <cfRule type="iconSet" priority="498">
      <iconSet>
        <cfvo type="percent" val="0"/>
        <cfvo type="num" val="80"/>
        <cfvo type="num" val="90"/>
      </iconSet>
    </cfRule>
    <cfRule type="iconSet" priority="499">
      <iconSet>
        <cfvo type="percent" val="0"/>
        <cfvo type="percent" val="80"/>
        <cfvo type="percent" val="90"/>
      </iconSet>
    </cfRule>
    <cfRule type="iconSet" priority="500">
      <iconSet>
        <cfvo type="percent" val="0"/>
        <cfvo type="num" val="80"/>
        <cfvo type="num" val="90"/>
      </iconSet>
    </cfRule>
  </conditionalFormatting>
  <conditionalFormatting sqref="AD108">
    <cfRule type="iconSet" priority="497">
      <iconSet>
        <cfvo type="percent" val="0"/>
        <cfvo type="num" val="60"/>
        <cfvo type="num" val="85" gte="0"/>
      </iconSet>
    </cfRule>
  </conditionalFormatting>
  <conditionalFormatting sqref="AD109">
    <cfRule type="iconSet" priority="496">
      <iconSet>
        <cfvo type="percent" val="0"/>
        <cfvo type="num" val="60"/>
        <cfvo type="num" val="85" gte="0"/>
      </iconSet>
    </cfRule>
  </conditionalFormatting>
  <conditionalFormatting sqref="U111">
    <cfRule type="iconSet" priority="488">
      <iconSet>
        <cfvo type="percent" val="0"/>
        <cfvo type="num" val="0"/>
        <cfvo type="num" val="0"/>
      </iconSet>
    </cfRule>
    <cfRule type="iconSet" priority="489">
      <iconSet>
        <cfvo type="percent" val="0"/>
        <cfvo type="num" val="0"/>
        <cfvo type="num" val="20"/>
      </iconSet>
    </cfRule>
    <cfRule type="iconSet" priority="490">
      <iconSet>
        <cfvo type="percent" val="0"/>
        <cfvo type="num" val="30"/>
        <cfvo type="num" val="35"/>
      </iconSet>
    </cfRule>
    <cfRule type="iconSet" priority="491">
      <iconSet>
        <cfvo type="percent" val="0"/>
        <cfvo type="num" val="9"/>
        <cfvo type="num" val="12"/>
      </iconSet>
    </cfRule>
    <cfRule type="iconSet" priority="494">
      <iconSet>
        <cfvo type="percent" val="0"/>
        <cfvo type="num" val="60"/>
        <cfvo type="num" val="85" gte="0"/>
      </iconSet>
    </cfRule>
  </conditionalFormatting>
  <conditionalFormatting sqref="U111">
    <cfRule type="iconSet" priority="492">
      <iconSet>
        <cfvo type="percent" val="0"/>
        <cfvo type="num" val="-5"/>
        <cfvo type="num" val="-1"/>
      </iconSet>
    </cfRule>
    <cfRule type="iconSet" priority="493">
      <iconSet>
        <cfvo type="percent" val="0"/>
        <cfvo type="num" val="0"/>
        <cfvo type="num" val="9"/>
      </iconSet>
    </cfRule>
  </conditionalFormatting>
  <conditionalFormatting sqref="V111">
    <cfRule type="iconSet" priority="481">
      <iconSet>
        <cfvo type="percent" val="0"/>
        <cfvo type="num" val="0"/>
        <cfvo type="num" val="0"/>
      </iconSet>
    </cfRule>
    <cfRule type="iconSet" priority="482">
      <iconSet>
        <cfvo type="percent" val="0"/>
        <cfvo type="num" val="0"/>
        <cfvo type="num" val="20"/>
      </iconSet>
    </cfRule>
    <cfRule type="iconSet" priority="483">
      <iconSet>
        <cfvo type="percent" val="0"/>
        <cfvo type="num" val="30"/>
        <cfvo type="num" val="35"/>
      </iconSet>
    </cfRule>
    <cfRule type="iconSet" priority="484">
      <iconSet>
        <cfvo type="percent" val="0"/>
        <cfvo type="num" val="9"/>
        <cfvo type="num" val="12"/>
      </iconSet>
    </cfRule>
    <cfRule type="iconSet" priority="487">
      <iconSet>
        <cfvo type="percent" val="0"/>
        <cfvo type="num" val="60"/>
        <cfvo type="num" val="85" gte="0"/>
      </iconSet>
    </cfRule>
  </conditionalFormatting>
  <conditionalFormatting sqref="V111">
    <cfRule type="iconSet" priority="485">
      <iconSet>
        <cfvo type="percent" val="0"/>
        <cfvo type="num" val="-5"/>
        <cfvo type="num" val="-1"/>
      </iconSet>
    </cfRule>
    <cfRule type="iconSet" priority="486">
      <iconSet>
        <cfvo type="percent" val="0"/>
        <cfvo type="num" val="0"/>
        <cfvo type="num" val="9"/>
      </iconSet>
    </cfRule>
  </conditionalFormatting>
  <conditionalFormatting sqref="X111">
    <cfRule type="iconSet" priority="480">
      <iconSet>
        <cfvo type="percent" val="0"/>
        <cfvo type="num" val="60"/>
        <cfvo type="num" val="85" gte="0"/>
      </iconSet>
    </cfRule>
  </conditionalFormatting>
  <conditionalFormatting sqref="X111">
    <cfRule type="iconSet" priority="479">
      <iconSet>
        <cfvo type="percent" val="0"/>
        <cfvo type="num" val="-40"/>
        <cfvo type="num" val="-20"/>
      </iconSet>
    </cfRule>
  </conditionalFormatting>
  <conditionalFormatting sqref="AD111">
    <cfRule type="iconSet" priority="478">
      <iconSet>
        <cfvo type="percent" val="0"/>
        <cfvo type="num" val="60"/>
        <cfvo type="num" val="85" gte="0"/>
      </iconSet>
    </cfRule>
  </conditionalFormatting>
  <conditionalFormatting sqref="U112">
    <cfRule type="iconSet" priority="476">
      <iconSet reverse="1">
        <cfvo type="percent" val="0"/>
        <cfvo type="num" val="10"/>
        <cfvo type="num" val="40"/>
      </iconSet>
    </cfRule>
  </conditionalFormatting>
  <conditionalFormatting sqref="V112">
    <cfRule type="iconSet" priority="475">
      <iconSet>
        <cfvo type="percent" val="0"/>
        <cfvo type="num" val="60"/>
        <cfvo type="num" val="85" gte="0"/>
      </iconSet>
    </cfRule>
  </conditionalFormatting>
  <conditionalFormatting sqref="V112">
    <cfRule type="iconSet" priority="472">
      <iconSet>
        <cfvo type="percent" val="0"/>
        <cfvo type="num" val="-80"/>
        <cfvo type="num" val="-70"/>
      </iconSet>
    </cfRule>
    <cfRule type="iconSet" priority="473">
      <iconSet>
        <cfvo type="percent" val="0"/>
        <cfvo type="num" val="-80"/>
        <cfvo type="num" val="-50"/>
      </iconSet>
    </cfRule>
    <cfRule type="iconSet" priority="474">
      <iconSet>
        <cfvo type="percent" val="0"/>
        <cfvo type="num" val="-140"/>
        <cfvo type="num" val="-100"/>
      </iconSet>
    </cfRule>
  </conditionalFormatting>
  <conditionalFormatting sqref="W112">
    <cfRule type="iconSet" priority="471">
      <iconSet>
        <cfvo type="percent" val="0"/>
        <cfvo type="num" val="60"/>
        <cfvo type="num" val="85" gte="0"/>
      </iconSet>
    </cfRule>
  </conditionalFormatting>
  <conditionalFormatting sqref="W112">
    <cfRule type="iconSet" priority="468">
      <iconSet>
        <cfvo type="percent" val="0"/>
        <cfvo type="num" val="-80"/>
        <cfvo type="num" val="-70"/>
      </iconSet>
    </cfRule>
    <cfRule type="iconSet" priority="469">
      <iconSet>
        <cfvo type="percent" val="0"/>
        <cfvo type="num" val="-80"/>
        <cfvo type="num" val="-50"/>
      </iconSet>
    </cfRule>
    <cfRule type="iconSet" priority="470">
      <iconSet>
        <cfvo type="percent" val="0"/>
        <cfvo type="num" val="-140"/>
        <cfvo type="num" val="-100"/>
      </iconSet>
    </cfRule>
  </conditionalFormatting>
  <conditionalFormatting sqref="X112">
    <cfRule type="iconSet" priority="463">
      <iconSet>
        <cfvo type="percent" val="0"/>
        <cfvo type="num" val="-200"/>
        <cfvo type="num" val="-100"/>
      </iconSet>
    </cfRule>
    <cfRule type="iconSet" priority="467">
      <iconSet>
        <cfvo type="percent" val="0"/>
        <cfvo type="num" val="60"/>
        <cfvo type="num" val="85" gte="0"/>
      </iconSet>
    </cfRule>
  </conditionalFormatting>
  <conditionalFormatting sqref="X112">
    <cfRule type="iconSet" priority="464">
      <iconSet>
        <cfvo type="percent" val="0"/>
        <cfvo type="num" val="-80"/>
        <cfvo type="num" val="-70"/>
      </iconSet>
    </cfRule>
    <cfRule type="iconSet" priority="465">
      <iconSet>
        <cfvo type="percent" val="0"/>
        <cfvo type="num" val="-80"/>
        <cfvo type="num" val="-50"/>
      </iconSet>
    </cfRule>
    <cfRule type="iconSet" priority="466">
      <iconSet>
        <cfvo type="percent" val="0"/>
        <cfvo type="num" val="-140"/>
        <cfvo type="num" val="-100"/>
      </iconSet>
    </cfRule>
  </conditionalFormatting>
  <conditionalFormatting sqref="AD112">
    <cfRule type="iconSet" priority="462">
      <iconSet>
        <cfvo type="percent" val="0"/>
        <cfvo type="num" val="60"/>
        <cfvo type="num" val="85" gte="0"/>
      </iconSet>
    </cfRule>
  </conditionalFormatting>
  <conditionalFormatting sqref="AD113">
    <cfRule type="iconSet" priority="461">
      <iconSet>
        <cfvo type="percent" val="0"/>
        <cfvo type="num" val="60"/>
        <cfvo type="num" val="85" gte="0"/>
      </iconSet>
    </cfRule>
  </conditionalFormatting>
  <conditionalFormatting sqref="U114:W114">
    <cfRule type="iconSet" priority="460">
      <iconSet>
        <cfvo type="percent" val="0"/>
        <cfvo type="num" val="60"/>
        <cfvo type="num" val="85" gte="0"/>
      </iconSet>
    </cfRule>
  </conditionalFormatting>
  <conditionalFormatting sqref="X114">
    <cfRule type="iconSet" priority="459">
      <iconSet>
        <cfvo type="percent" val="0"/>
        <cfvo type="num" val="60"/>
        <cfvo type="num" val="85" gte="0"/>
      </iconSet>
    </cfRule>
  </conditionalFormatting>
  <conditionalFormatting sqref="AD114">
    <cfRule type="iconSet" priority="458">
      <iconSet>
        <cfvo type="percent" val="0"/>
        <cfvo type="num" val="60"/>
        <cfvo type="num" val="85" gte="0"/>
      </iconSet>
    </cfRule>
  </conditionalFormatting>
  <conditionalFormatting sqref="AD115">
    <cfRule type="iconSet" priority="457">
      <iconSet>
        <cfvo type="percent" val="0"/>
        <cfvo type="num" val="60"/>
        <cfvo type="num" val="85" gte="0"/>
      </iconSet>
    </cfRule>
  </conditionalFormatting>
  <conditionalFormatting sqref="AE8:AE15">
    <cfRule type="iconSet" priority="456">
      <iconSet>
        <cfvo type="percent" val="0"/>
        <cfvo type="percent" val="60"/>
        <cfvo type="percent" val="80"/>
      </iconSet>
    </cfRule>
  </conditionalFormatting>
  <conditionalFormatting sqref="AF10">
    <cfRule type="iconSet" priority="455">
      <iconSet reverse="1">
        <cfvo type="percent" val="0"/>
        <cfvo type="num" val="5" gte="0"/>
        <cfvo type="num" val="15" gte="0"/>
      </iconSet>
    </cfRule>
  </conditionalFormatting>
  <conditionalFormatting sqref="AF12">
    <cfRule type="iconSet" priority="454">
      <iconSet reverse="1">
        <cfvo type="percent" val="0"/>
        <cfvo type="num" val="5" gte="0"/>
        <cfvo type="num" val="15" gte="0"/>
      </iconSet>
    </cfRule>
  </conditionalFormatting>
  <conditionalFormatting sqref="AF14">
    <cfRule type="iconSet" priority="453">
      <iconSet reverse="1">
        <cfvo type="percent" val="0"/>
        <cfvo type="num" val="5" gte="0"/>
        <cfvo type="num" val="15" gte="0"/>
      </iconSet>
    </cfRule>
  </conditionalFormatting>
  <conditionalFormatting sqref="AE25">
    <cfRule type="iconSet" priority="449">
      <iconSet>
        <cfvo type="percent" val="0"/>
        <cfvo type="num" val="80"/>
        <cfvo type="num" val="90"/>
      </iconSet>
    </cfRule>
    <cfRule type="iconSet" priority="450">
      <iconSet>
        <cfvo type="percent" val="0"/>
        <cfvo type="percent" val="80"/>
        <cfvo type="percent" val="90"/>
      </iconSet>
    </cfRule>
    <cfRule type="iconSet" priority="451">
      <iconSet>
        <cfvo type="percent" val="0"/>
        <cfvo type="num" val="80"/>
        <cfvo type="num" val="90"/>
      </iconSet>
    </cfRule>
  </conditionalFormatting>
  <conditionalFormatting sqref="AE28:AE29">
    <cfRule type="iconSet" priority="448">
      <iconSet>
        <cfvo type="percent" val="0"/>
        <cfvo type="num" val="80"/>
        <cfvo type="num" val="90"/>
      </iconSet>
    </cfRule>
  </conditionalFormatting>
  <conditionalFormatting sqref="S6:X7">
    <cfRule type="iconSet" priority="447">
      <iconSet>
        <cfvo type="percent" val="0"/>
        <cfvo type="num" val="79.599999999999994"/>
        <cfvo type="num" val="84.3"/>
      </iconSet>
    </cfRule>
  </conditionalFormatting>
  <conditionalFormatting sqref="AC6:AC7">
    <cfRule type="iconSet" priority="445">
      <iconSet>
        <cfvo type="percent" val="0"/>
        <cfvo type="num" val="50"/>
        <cfvo type="num" val="60"/>
      </iconSet>
    </cfRule>
    <cfRule type="iconSet" priority="446">
      <iconSet>
        <cfvo type="percent" val="0"/>
        <cfvo type="num" val="0"/>
        <cfvo type="num" val="100"/>
      </iconSet>
    </cfRule>
  </conditionalFormatting>
  <conditionalFormatting sqref="AE35">
    <cfRule type="iconSet" priority="444">
      <iconSet reverse="1">
        <cfvo type="percent" val="0"/>
        <cfvo type="percent" val="0" gte="0"/>
        <cfvo type="num" val="10"/>
      </iconSet>
    </cfRule>
  </conditionalFormatting>
  <conditionalFormatting sqref="AE88">
    <cfRule type="iconSet" priority="443">
      <iconSet>
        <cfvo type="percent" val="0"/>
        <cfvo type="num" val="80"/>
        <cfvo type="num" val="90"/>
      </iconSet>
    </cfRule>
  </conditionalFormatting>
  <conditionalFormatting sqref="AE117">
    <cfRule type="iconSet" priority="442">
      <iconSet>
        <cfvo type="percent" val="0"/>
        <cfvo type="num" val="85"/>
        <cfvo type="num" val="95"/>
      </iconSet>
    </cfRule>
  </conditionalFormatting>
  <conditionalFormatting sqref="AD100">
    <cfRule type="iconSet" priority="434">
      <iconSet>
        <cfvo type="percent" val="0"/>
        <cfvo type="num" val="0" gte="0"/>
        <cfvo type="num" val="2" gte="0"/>
      </iconSet>
    </cfRule>
  </conditionalFormatting>
  <conditionalFormatting sqref="S104">
    <cfRule type="iconSet" priority="433">
      <iconSet>
        <cfvo type="percent" val="0"/>
        <cfvo type="num" val="80"/>
        <cfvo type="num" val="90"/>
      </iconSet>
    </cfRule>
  </conditionalFormatting>
  <conditionalFormatting sqref="AF19">
    <cfRule type="iconSet" priority="429">
      <iconSet>
        <cfvo type="percent" val="0"/>
        <cfvo type="num" val="80"/>
        <cfvo type="num" val="90"/>
      </iconSet>
    </cfRule>
    <cfRule type="iconSet" priority="430">
      <iconSet>
        <cfvo type="percent" val="0"/>
        <cfvo type="percent" val="80"/>
        <cfvo type="percent" val="90"/>
      </iconSet>
    </cfRule>
    <cfRule type="iconSet" priority="431">
      <iconSet>
        <cfvo type="percent" val="0"/>
        <cfvo type="num" val="80"/>
        <cfvo type="num" val="90"/>
      </iconSet>
    </cfRule>
  </conditionalFormatting>
  <conditionalFormatting sqref="AD21">
    <cfRule type="iconSet" priority="425">
      <iconSet>
        <cfvo type="percent" val="0"/>
        <cfvo type="num" val="80"/>
        <cfvo type="num" val="90"/>
      </iconSet>
    </cfRule>
    <cfRule type="iconSet" priority="426">
      <iconSet>
        <cfvo type="percent" val="0"/>
        <cfvo type="percent" val="80"/>
        <cfvo type="percent" val="90"/>
      </iconSet>
    </cfRule>
    <cfRule type="iconSet" priority="427">
      <iconSet>
        <cfvo type="percent" val="0"/>
        <cfvo type="num" val="80"/>
        <cfvo type="num" val="90"/>
      </iconSet>
    </cfRule>
  </conditionalFormatting>
  <conditionalFormatting sqref="AF21">
    <cfRule type="iconSet" priority="421">
      <iconSet>
        <cfvo type="percent" val="0"/>
        <cfvo type="num" val="80"/>
        <cfvo type="num" val="90"/>
      </iconSet>
    </cfRule>
    <cfRule type="iconSet" priority="422">
      <iconSet>
        <cfvo type="percent" val="0"/>
        <cfvo type="percent" val="80"/>
        <cfvo type="percent" val="90"/>
      </iconSet>
    </cfRule>
    <cfRule type="iconSet" priority="423">
      <iconSet>
        <cfvo type="percent" val="0"/>
        <cfvo type="num" val="80"/>
        <cfvo type="num" val="90"/>
      </iconSet>
    </cfRule>
  </conditionalFormatting>
  <conditionalFormatting sqref="AC21">
    <cfRule type="iconSet" priority="417">
      <iconSet>
        <cfvo type="percent" val="0"/>
        <cfvo type="num" val="80"/>
        <cfvo type="num" val="90"/>
      </iconSet>
    </cfRule>
    <cfRule type="iconSet" priority="418">
      <iconSet>
        <cfvo type="percent" val="0"/>
        <cfvo type="percent" val="80"/>
        <cfvo type="percent" val="90"/>
      </iconSet>
    </cfRule>
    <cfRule type="iconSet" priority="419">
      <iconSet>
        <cfvo type="percent" val="0"/>
        <cfvo type="num" val="80"/>
        <cfvo type="num" val="90"/>
      </iconSet>
    </cfRule>
  </conditionalFormatting>
  <conditionalFormatting sqref="AE21">
    <cfRule type="iconSet" priority="413">
      <iconSet>
        <cfvo type="percent" val="0"/>
        <cfvo type="num" val="80"/>
        <cfvo type="num" val="90"/>
      </iconSet>
    </cfRule>
    <cfRule type="iconSet" priority="414">
      <iconSet>
        <cfvo type="percent" val="0"/>
        <cfvo type="percent" val="80"/>
        <cfvo type="percent" val="90"/>
      </iconSet>
    </cfRule>
    <cfRule type="iconSet" priority="415">
      <iconSet>
        <cfvo type="percent" val="0"/>
        <cfvo type="num" val="80"/>
        <cfvo type="num" val="90"/>
      </iconSet>
    </cfRule>
  </conditionalFormatting>
  <conditionalFormatting sqref="AE23">
    <cfRule type="iconSet" priority="409">
      <iconSet>
        <cfvo type="percent" val="0"/>
        <cfvo type="num" val="80"/>
        <cfvo type="num" val="90"/>
      </iconSet>
    </cfRule>
    <cfRule type="iconSet" priority="410">
      <iconSet>
        <cfvo type="percent" val="0"/>
        <cfvo type="percent" val="80"/>
        <cfvo type="percent" val="90"/>
      </iconSet>
    </cfRule>
    <cfRule type="iconSet" priority="411">
      <iconSet>
        <cfvo type="percent" val="0"/>
        <cfvo type="num" val="80"/>
        <cfvo type="num" val="90"/>
      </iconSet>
    </cfRule>
  </conditionalFormatting>
  <conditionalFormatting sqref="AD23">
    <cfRule type="iconSet" priority="405">
      <iconSet>
        <cfvo type="percent" val="0"/>
        <cfvo type="num" val="80"/>
        <cfvo type="num" val="90"/>
      </iconSet>
    </cfRule>
    <cfRule type="iconSet" priority="406">
      <iconSet>
        <cfvo type="percent" val="0"/>
        <cfvo type="percent" val="80"/>
        <cfvo type="percent" val="90"/>
      </iconSet>
    </cfRule>
    <cfRule type="iconSet" priority="407">
      <iconSet>
        <cfvo type="percent" val="0"/>
        <cfvo type="num" val="80"/>
        <cfvo type="num" val="90"/>
      </iconSet>
    </cfRule>
  </conditionalFormatting>
  <conditionalFormatting sqref="U57">
    <cfRule type="iconSet" priority="404">
      <iconSet>
        <cfvo type="percent" val="0"/>
        <cfvo type="num" val="80"/>
        <cfvo type="num" val="90"/>
      </iconSet>
    </cfRule>
  </conditionalFormatting>
  <conditionalFormatting sqref="V57">
    <cfRule type="iconSet" priority="403">
      <iconSet>
        <cfvo type="percent" val="0"/>
        <cfvo type="num" val="80"/>
        <cfvo type="num" val="90"/>
      </iconSet>
    </cfRule>
  </conditionalFormatting>
  <conditionalFormatting sqref="W57">
    <cfRule type="iconSet" priority="402">
      <iconSet>
        <cfvo type="percent" val="0"/>
        <cfvo type="num" val="80"/>
        <cfvo type="num" val="90"/>
      </iconSet>
    </cfRule>
  </conditionalFormatting>
  <conditionalFormatting sqref="X57">
    <cfRule type="iconSet" priority="401">
      <iconSet>
        <cfvo type="percent" val="0"/>
        <cfvo type="num" val="80"/>
        <cfvo type="num" val="90"/>
      </iconSet>
    </cfRule>
  </conditionalFormatting>
  <conditionalFormatting sqref="AC57">
    <cfRule type="iconSet" priority="397">
      <iconSet>
        <cfvo type="percent" val="0"/>
        <cfvo type="num" val="80"/>
        <cfvo type="num" val="90"/>
      </iconSet>
    </cfRule>
    <cfRule type="iconSet" priority="398">
      <iconSet>
        <cfvo type="percent" val="0"/>
        <cfvo type="percent" val="80"/>
        <cfvo type="percent" val="90"/>
      </iconSet>
    </cfRule>
    <cfRule type="iconSet" priority="399">
      <iconSet>
        <cfvo type="percent" val="0"/>
        <cfvo type="num" val="80"/>
        <cfvo type="num" val="90"/>
      </iconSet>
    </cfRule>
  </conditionalFormatting>
  <conditionalFormatting sqref="U58:X58">
    <cfRule type="iconSet" priority="396">
      <iconSet>
        <cfvo type="percent" val="0"/>
        <cfvo type="num" val="80"/>
        <cfvo type="num" val="90"/>
      </iconSet>
    </cfRule>
  </conditionalFormatting>
  <conditionalFormatting sqref="AD58">
    <cfRule type="iconSet" priority="392">
      <iconSet>
        <cfvo type="percent" val="0"/>
        <cfvo type="num" val="80"/>
        <cfvo type="num" val="90"/>
      </iconSet>
    </cfRule>
    <cfRule type="iconSet" priority="393">
      <iconSet>
        <cfvo type="percent" val="0"/>
        <cfvo type="percent" val="80"/>
        <cfvo type="percent" val="90"/>
      </iconSet>
    </cfRule>
    <cfRule type="iconSet" priority="394">
      <iconSet>
        <cfvo type="percent" val="0"/>
        <cfvo type="num" val="80"/>
        <cfvo type="num" val="90"/>
      </iconSet>
    </cfRule>
  </conditionalFormatting>
  <conditionalFormatting sqref="AC58">
    <cfRule type="iconSet" priority="388">
      <iconSet>
        <cfvo type="percent" val="0"/>
        <cfvo type="num" val="80"/>
        <cfvo type="num" val="90"/>
      </iconSet>
    </cfRule>
    <cfRule type="iconSet" priority="389">
      <iconSet>
        <cfvo type="percent" val="0"/>
        <cfvo type="percent" val="80"/>
        <cfvo type="percent" val="90"/>
      </iconSet>
    </cfRule>
    <cfRule type="iconSet" priority="390">
      <iconSet>
        <cfvo type="percent" val="0"/>
        <cfvo type="num" val="80"/>
        <cfvo type="num" val="90"/>
      </iconSet>
    </cfRule>
  </conditionalFormatting>
  <conditionalFormatting sqref="AD59">
    <cfRule type="iconSet" priority="377">
      <iconSet>
        <cfvo type="percent" val="0"/>
        <cfvo type="num" val="80"/>
        <cfvo type="num" val="90"/>
      </iconSet>
    </cfRule>
  </conditionalFormatting>
  <conditionalFormatting sqref="AC59">
    <cfRule type="iconSet" priority="373">
      <iconSet>
        <cfvo type="percent" val="0"/>
        <cfvo type="num" val="80"/>
        <cfvo type="num" val="90"/>
      </iconSet>
    </cfRule>
    <cfRule type="iconSet" priority="374">
      <iconSet>
        <cfvo type="percent" val="0"/>
        <cfvo type="percent" val="80"/>
        <cfvo type="percent" val="90"/>
      </iconSet>
    </cfRule>
    <cfRule type="iconSet" priority="375">
      <iconSet>
        <cfvo type="percent" val="0"/>
        <cfvo type="num" val="80"/>
        <cfvo type="num" val="90"/>
      </iconSet>
    </cfRule>
  </conditionalFormatting>
  <conditionalFormatting sqref="AC59">
    <cfRule type="iconSet" priority="372">
      <iconSet>
        <cfvo type="percent" val="0"/>
        <cfvo type="num" val="0"/>
        <cfvo type="num" val="80"/>
      </iconSet>
    </cfRule>
  </conditionalFormatting>
  <conditionalFormatting sqref="U60:X60">
    <cfRule type="iconSet" priority="371">
      <iconSet>
        <cfvo type="percent" val="0"/>
        <cfvo type="num" val="80"/>
        <cfvo type="num" val="90"/>
      </iconSet>
    </cfRule>
  </conditionalFormatting>
  <conditionalFormatting sqref="AC60">
    <cfRule type="iconSet" priority="367">
      <iconSet>
        <cfvo type="percent" val="0"/>
        <cfvo type="num" val="80"/>
        <cfvo type="num" val="90"/>
      </iconSet>
    </cfRule>
    <cfRule type="iconSet" priority="368">
      <iconSet>
        <cfvo type="percent" val="0"/>
        <cfvo type="percent" val="80"/>
        <cfvo type="percent" val="90"/>
      </iconSet>
    </cfRule>
    <cfRule type="iconSet" priority="369">
      <iconSet>
        <cfvo type="percent" val="0"/>
        <cfvo type="num" val="80"/>
        <cfvo type="num" val="90"/>
      </iconSet>
    </cfRule>
  </conditionalFormatting>
  <conditionalFormatting sqref="AD60">
    <cfRule type="iconSet" priority="363">
      <iconSet>
        <cfvo type="percent" val="0"/>
        <cfvo type="num" val="80"/>
        <cfvo type="num" val="90"/>
      </iconSet>
    </cfRule>
    <cfRule type="iconSet" priority="364">
      <iconSet>
        <cfvo type="percent" val="0"/>
        <cfvo type="percent" val="80"/>
        <cfvo type="percent" val="90"/>
      </iconSet>
    </cfRule>
    <cfRule type="iconSet" priority="365">
      <iconSet>
        <cfvo type="percent" val="0"/>
        <cfvo type="num" val="80"/>
        <cfvo type="num" val="90"/>
      </iconSet>
    </cfRule>
  </conditionalFormatting>
  <conditionalFormatting sqref="AD61">
    <cfRule type="iconSet" priority="362">
      <iconSet>
        <cfvo type="percent" val="0"/>
        <cfvo type="num" val="80"/>
        <cfvo type="num" val="90"/>
      </iconSet>
    </cfRule>
  </conditionalFormatting>
  <conditionalFormatting sqref="AC61">
    <cfRule type="iconSet" priority="358">
      <iconSet>
        <cfvo type="percent" val="0"/>
        <cfvo type="num" val="80"/>
        <cfvo type="num" val="90"/>
      </iconSet>
    </cfRule>
    <cfRule type="iconSet" priority="359">
      <iconSet>
        <cfvo type="percent" val="0"/>
        <cfvo type="percent" val="80"/>
        <cfvo type="percent" val="90"/>
      </iconSet>
    </cfRule>
    <cfRule type="iconSet" priority="360">
      <iconSet>
        <cfvo type="percent" val="0"/>
        <cfvo type="num" val="80"/>
        <cfvo type="num" val="90"/>
      </iconSet>
    </cfRule>
  </conditionalFormatting>
  <conditionalFormatting sqref="S62">
    <cfRule type="iconSet" priority="357">
      <iconSet>
        <cfvo type="percent" val="0"/>
        <cfvo type="num" val="80"/>
        <cfvo type="num" val="90"/>
      </iconSet>
    </cfRule>
  </conditionalFormatting>
  <conditionalFormatting sqref="AC62">
    <cfRule type="iconSet" priority="353">
      <iconSet>
        <cfvo type="percent" val="0"/>
        <cfvo type="num" val="80"/>
        <cfvo type="num" val="90"/>
      </iconSet>
    </cfRule>
    <cfRule type="iconSet" priority="354">
      <iconSet>
        <cfvo type="percent" val="0"/>
        <cfvo type="percent" val="80"/>
        <cfvo type="percent" val="90"/>
      </iconSet>
    </cfRule>
    <cfRule type="iconSet" priority="355">
      <iconSet>
        <cfvo type="percent" val="0"/>
        <cfvo type="num" val="80"/>
        <cfvo type="num" val="90"/>
      </iconSet>
    </cfRule>
  </conditionalFormatting>
  <conditionalFormatting sqref="AD62">
    <cfRule type="iconSet" priority="352">
      <iconSet>
        <cfvo type="percent" val="0"/>
        <cfvo type="num" val="80"/>
        <cfvo type="num" val="90"/>
      </iconSet>
    </cfRule>
  </conditionalFormatting>
  <conditionalFormatting sqref="AE66">
    <cfRule type="iconSet" priority="348">
      <iconSet>
        <cfvo type="percent" val="0"/>
        <cfvo type="num" val="80"/>
        <cfvo type="num" val="90"/>
      </iconSet>
    </cfRule>
    <cfRule type="iconSet" priority="349">
      <iconSet>
        <cfvo type="percent" val="0"/>
        <cfvo type="percent" val="80"/>
        <cfvo type="percent" val="90"/>
      </iconSet>
    </cfRule>
    <cfRule type="iconSet" priority="350">
      <iconSet>
        <cfvo type="percent" val="0"/>
        <cfvo type="num" val="80"/>
        <cfvo type="num" val="90"/>
      </iconSet>
    </cfRule>
  </conditionalFormatting>
  <conditionalFormatting sqref="AE66:AE67">
    <cfRule type="iconSet" priority="347">
      <iconSet>
        <cfvo type="percent" val="0"/>
        <cfvo type="num" val="0"/>
        <cfvo type="num" val="45"/>
      </iconSet>
    </cfRule>
  </conditionalFormatting>
  <conditionalFormatting sqref="AF66">
    <cfRule type="iconSet" priority="343">
      <iconSet>
        <cfvo type="percent" val="0"/>
        <cfvo type="num" val="80"/>
        <cfvo type="num" val="90"/>
      </iconSet>
    </cfRule>
    <cfRule type="iconSet" priority="344">
      <iconSet>
        <cfvo type="percent" val="0"/>
        <cfvo type="percent" val="80"/>
        <cfvo type="percent" val="90"/>
      </iconSet>
    </cfRule>
    <cfRule type="iconSet" priority="345">
      <iconSet>
        <cfvo type="percent" val="0"/>
        <cfvo type="num" val="80"/>
        <cfvo type="num" val="90"/>
      </iconSet>
    </cfRule>
  </conditionalFormatting>
  <conditionalFormatting sqref="AE70">
    <cfRule type="iconSet" priority="339">
      <iconSet>
        <cfvo type="percent" val="0"/>
        <cfvo type="num" val="80"/>
        <cfvo type="num" val="90"/>
      </iconSet>
    </cfRule>
    <cfRule type="iconSet" priority="340">
      <iconSet>
        <cfvo type="percent" val="0"/>
        <cfvo type="percent" val="80"/>
        <cfvo type="percent" val="90"/>
      </iconSet>
    </cfRule>
    <cfRule type="iconSet" priority="341">
      <iconSet>
        <cfvo type="percent" val="0"/>
        <cfvo type="num" val="80"/>
        <cfvo type="num" val="90"/>
      </iconSet>
    </cfRule>
  </conditionalFormatting>
  <conditionalFormatting sqref="AE70:AE71">
    <cfRule type="iconSet" priority="338">
      <iconSet>
        <cfvo type="percent" val="0"/>
        <cfvo type="num" val="0"/>
        <cfvo type="num" val="45"/>
      </iconSet>
    </cfRule>
  </conditionalFormatting>
  <conditionalFormatting sqref="AF70">
    <cfRule type="iconSet" priority="334">
      <iconSet>
        <cfvo type="percent" val="0"/>
        <cfvo type="num" val="80"/>
        <cfvo type="num" val="90"/>
      </iconSet>
    </cfRule>
    <cfRule type="iconSet" priority="335">
      <iconSet>
        <cfvo type="percent" val="0"/>
        <cfvo type="percent" val="80"/>
        <cfvo type="percent" val="90"/>
      </iconSet>
    </cfRule>
    <cfRule type="iconSet" priority="336">
      <iconSet>
        <cfvo type="percent" val="0"/>
        <cfvo type="num" val="80"/>
        <cfvo type="num" val="90"/>
      </iconSet>
    </cfRule>
  </conditionalFormatting>
  <conditionalFormatting sqref="M76">
    <cfRule type="iconSet" priority="330">
      <iconSet>
        <cfvo type="percent" val="0"/>
        <cfvo type="num" val="80"/>
        <cfvo type="num" val="90"/>
      </iconSet>
    </cfRule>
    <cfRule type="iconSet" priority="331">
      <iconSet>
        <cfvo type="percent" val="0"/>
        <cfvo type="percent" val="80"/>
        <cfvo type="percent" val="90"/>
      </iconSet>
    </cfRule>
    <cfRule type="iconSet" priority="332">
      <iconSet>
        <cfvo type="percent" val="0"/>
        <cfvo type="num" val="80"/>
        <cfvo type="num" val="90"/>
      </iconSet>
    </cfRule>
  </conditionalFormatting>
  <conditionalFormatting sqref="M76">
    <cfRule type="iconSet" priority="329">
      <iconSet>
        <cfvo type="percent" val="0"/>
        <cfvo type="num" val="0"/>
        <cfvo type="num" val="80"/>
      </iconSet>
    </cfRule>
  </conditionalFormatting>
  <conditionalFormatting sqref="AF76">
    <cfRule type="iconSet" priority="325">
      <iconSet>
        <cfvo type="percent" val="0"/>
        <cfvo type="num" val="80"/>
        <cfvo type="num" val="90"/>
      </iconSet>
    </cfRule>
    <cfRule type="iconSet" priority="326">
      <iconSet>
        <cfvo type="percent" val="0"/>
        <cfvo type="percent" val="80"/>
        <cfvo type="percent" val="90"/>
      </iconSet>
    </cfRule>
    <cfRule type="iconSet" priority="327">
      <iconSet>
        <cfvo type="percent" val="0"/>
        <cfvo type="num" val="80"/>
        <cfvo type="num" val="90"/>
      </iconSet>
    </cfRule>
  </conditionalFormatting>
  <conditionalFormatting sqref="AC76">
    <cfRule type="iconSet" priority="321">
      <iconSet>
        <cfvo type="percent" val="0"/>
        <cfvo type="num" val="80"/>
        <cfvo type="num" val="90"/>
      </iconSet>
    </cfRule>
    <cfRule type="iconSet" priority="322">
      <iconSet>
        <cfvo type="percent" val="0"/>
        <cfvo type="percent" val="80"/>
        <cfvo type="percent" val="90"/>
      </iconSet>
    </cfRule>
    <cfRule type="iconSet" priority="323">
      <iconSet>
        <cfvo type="percent" val="0"/>
        <cfvo type="num" val="80"/>
        <cfvo type="num" val="90"/>
      </iconSet>
    </cfRule>
  </conditionalFormatting>
  <conditionalFormatting sqref="AC76">
    <cfRule type="iconSet" priority="320">
      <iconSet>
        <cfvo type="percent" val="0"/>
        <cfvo type="num" val="0"/>
        <cfvo type="num" val="80"/>
      </iconSet>
    </cfRule>
  </conditionalFormatting>
  <conditionalFormatting sqref="AE76">
    <cfRule type="iconSet" priority="316">
      <iconSet>
        <cfvo type="percent" val="0"/>
        <cfvo type="num" val="80"/>
        <cfvo type="num" val="90"/>
      </iconSet>
    </cfRule>
    <cfRule type="iconSet" priority="317">
      <iconSet>
        <cfvo type="percent" val="0"/>
        <cfvo type="percent" val="80"/>
        <cfvo type="percent" val="90"/>
      </iconSet>
    </cfRule>
    <cfRule type="iconSet" priority="318">
      <iconSet>
        <cfvo type="percent" val="0"/>
        <cfvo type="num" val="80"/>
        <cfvo type="num" val="90"/>
      </iconSet>
    </cfRule>
  </conditionalFormatting>
  <conditionalFormatting sqref="AE76">
    <cfRule type="iconSet" priority="315">
      <iconSet>
        <cfvo type="percent" val="0"/>
        <cfvo type="num" val="0"/>
        <cfvo type="num" val="80"/>
      </iconSet>
    </cfRule>
  </conditionalFormatting>
  <conditionalFormatting sqref="AD80">
    <cfRule type="iconSet" priority="311">
      <iconSet>
        <cfvo type="percent" val="0"/>
        <cfvo type="num" val="80"/>
        <cfvo type="num" val="90"/>
      </iconSet>
    </cfRule>
    <cfRule type="iconSet" priority="312">
      <iconSet>
        <cfvo type="percent" val="0"/>
        <cfvo type="percent" val="80"/>
        <cfvo type="percent" val="90"/>
      </iconSet>
    </cfRule>
    <cfRule type="iconSet" priority="313">
      <iconSet>
        <cfvo type="percent" val="0"/>
        <cfvo type="num" val="80"/>
        <cfvo type="num" val="90"/>
      </iconSet>
    </cfRule>
  </conditionalFormatting>
  <conditionalFormatting sqref="AF80">
    <cfRule type="iconSet" priority="307">
      <iconSet>
        <cfvo type="percent" val="0"/>
        <cfvo type="num" val="80"/>
        <cfvo type="num" val="90"/>
      </iconSet>
    </cfRule>
    <cfRule type="iconSet" priority="308">
      <iconSet>
        <cfvo type="percent" val="0"/>
        <cfvo type="percent" val="80"/>
        <cfvo type="percent" val="90"/>
      </iconSet>
    </cfRule>
    <cfRule type="iconSet" priority="309">
      <iconSet>
        <cfvo type="percent" val="0"/>
        <cfvo type="num" val="80"/>
        <cfvo type="num" val="90"/>
      </iconSet>
    </cfRule>
  </conditionalFormatting>
  <conditionalFormatting sqref="AK93 AK95 AK97">
    <cfRule type="iconSet" priority="303">
      <iconSet>
        <cfvo type="percent" val="0"/>
        <cfvo type="num" val="80"/>
        <cfvo type="num" val="90"/>
      </iconSet>
    </cfRule>
    <cfRule type="iconSet" priority="304">
      <iconSet>
        <cfvo type="percent" val="0"/>
        <cfvo type="percent" val="80"/>
        <cfvo type="percent" val="90"/>
      </iconSet>
    </cfRule>
    <cfRule type="iconSet" priority="305">
      <iconSet>
        <cfvo type="percent" val="0"/>
        <cfvo type="num" val="80"/>
        <cfvo type="num" val="90"/>
      </iconSet>
    </cfRule>
  </conditionalFormatting>
  <conditionalFormatting sqref="AD120">
    <cfRule type="iconSet" priority="302">
      <iconSet>
        <cfvo type="percent" val="0"/>
        <cfvo type="num" val="60"/>
        <cfvo type="num" val="85" gte="0"/>
      </iconSet>
    </cfRule>
  </conditionalFormatting>
  <conditionalFormatting sqref="AD121">
    <cfRule type="iconSet" priority="301">
      <iconSet>
        <cfvo type="percent" val="0"/>
        <cfvo type="num" val="60"/>
        <cfvo type="num" val="85" gte="0"/>
      </iconSet>
    </cfRule>
  </conditionalFormatting>
  <conditionalFormatting sqref="M122">
    <cfRule type="iconSet" priority="300">
      <iconSet>
        <cfvo type="percent" val="0"/>
        <cfvo type="num" val="60"/>
        <cfvo type="num" val="95"/>
      </iconSet>
    </cfRule>
  </conditionalFormatting>
  <conditionalFormatting sqref="AJ19">
    <cfRule type="iconSet" priority="296">
      <iconSet>
        <cfvo type="percent" val="0"/>
        <cfvo type="num" val="80"/>
        <cfvo type="num" val="90"/>
      </iconSet>
    </cfRule>
    <cfRule type="iconSet" priority="297">
      <iconSet>
        <cfvo type="percent" val="0"/>
        <cfvo type="percent" val="80"/>
        <cfvo type="percent" val="90"/>
      </iconSet>
    </cfRule>
    <cfRule type="iconSet" priority="298">
      <iconSet>
        <cfvo type="percent" val="0"/>
        <cfvo type="num" val="80"/>
        <cfvo type="num" val="90"/>
      </iconSet>
    </cfRule>
  </conditionalFormatting>
  <conditionalFormatting sqref="AJ21">
    <cfRule type="iconSet" priority="292">
      <iconSet>
        <cfvo type="percent" val="0"/>
        <cfvo type="num" val="80"/>
        <cfvo type="num" val="90"/>
      </iconSet>
    </cfRule>
    <cfRule type="iconSet" priority="293">
      <iconSet>
        <cfvo type="percent" val="0"/>
        <cfvo type="percent" val="80"/>
        <cfvo type="percent" val="90"/>
      </iconSet>
    </cfRule>
    <cfRule type="iconSet" priority="294">
      <iconSet>
        <cfvo type="percent" val="0"/>
        <cfvo type="num" val="80"/>
        <cfvo type="num" val="90"/>
      </iconSet>
    </cfRule>
  </conditionalFormatting>
  <conditionalFormatting sqref="AK21">
    <cfRule type="iconSet" priority="288">
      <iconSet>
        <cfvo type="percent" val="0"/>
        <cfvo type="num" val="80"/>
        <cfvo type="num" val="90"/>
      </iconSet>
    </cfRule>
    <cfRule type="iconSet" priority="289">
      <iconSet>
        <cfvo type="percent" val="0"/>
        <cfvo type="percent" val="80"/>
        <cfvo type="percent" val="90"/>
      </iconSet>
    </cfRule>
    <cfRule type="iconSet" priority="290">
      <iconSet>
        <cfvo type="percent" val="0"/>
        <cfvo type="num" val="80"/>
        <cfvo type="num" val="90"/>
      </iconSet>
    </cfRule>
  </conditionalFormatting>
  <conditionalFormatting sqref="AJ23">
    <cfRule type="iconSet" priority="284">
      <iconSet>
        <cfvo type="percent" val="0"/>
        <cfvo type="num" val="80"/>
        <cfvo type="num" val="90"/>
      </iconSet>
    </cfRule>
    <cfRule type="iconSet" priority="285">
      <iconSet>
        <cfvo type="percent" val="0"/>
        <cfvo type="percent" val="80"/>
        <cfvo type="percent" val="90"/>
      </iconSet>
    </cfRule>
    <cfRule type="iconSet" priority="286">
      <iconSet>
        <cfvo type="percent" val="0"/>
        <cfvo type="num" val="80"/>
        <cfvo type="num" val="90"/>
      </iconSet>
    </cfRule>
  </conditionalFormatting>
  <conditionalFormatting sqref="AK23">
    <cfRule type="iconSet" priority="280">
      <iconSet>
        <cfvo type="percent" val="0"/>
        <cfvo type="num" val="80"/>
        <cfvo type="num" val="90"/>
      </iconSet>
    </cfRule>
    <cfRule type="iconSet" priority="281">
      <iconSet>
        <cfvo type="percent" val="0"/>
        <cfvo type="percent" val="80"/>
        <cfvo type="percent" val="90"/>
      </iconSet>
    </cfRule>
    <cfRule type="iconSet" priority="282">
      <iconSet>
        <cfvo type="percent" val="0"/>
        <cfvo type="num" val="80"/>
        <cfvo type="num" val="90"/>
      </iconSet>
    </cfRule>
  </conditionalFormatting>
  <conditionalFormatting sqref="AJ38">
    <cfRule type="iconSet" priority="276">
      <iconSet>
        <cfvo type="percent" val="0"/>
        <cfvo type="num" val="80"/>
        <cfvo type="num" val="90"/>
      </iconSet>
    </cfRule>
    <cfRule type="iconSet" priority="277">
      <iconSet>
        <cfvo type="percent" val="0"/>
        <cfvo type="percent" val="80"/>
        <cfvo type="percent" val="90"/>
      </iconSet>
    </cfRule>
    <cfRule type="iconSet" priority="278">
      <iconSet>
        <cfvo type="percent" val="0"/>
        <cfvo type="num" val="80"/>
        <cfvo type="num" val="90"/>
      </iconSet>
    </cfRule>
  </conditionalFormatting>
  <conditionalFormatting sqref="AJ92">
    <cfRule type="iconSet" priority="272">
      <iconSet>
        <cfvo type="percent" val="0"/>
        <cfvo type="num" val="80"/>
        <cfvo type="num" val="90"/>
      </iconSet>
    </cfRule>
    <cfRule type="iconSet" priority="273">
      <iconSet>
        <cfvo type="percent" val="0"/>
        <cfvo type="percent" val="80"/>
        <cfvo type="percent" val="90"/>
      </iconSet>
    </cfRule>
    <cfRule type="iconSet" priority="274">
      <iconSet>
        <cfvo type="percent" val="0"/>
        <cfvo type="num" val="80"/>
        <cfvo type="num" val="90"/>
      </iconSet>
    </cfRule>
  </conditionalFormatting>
  <conditionalFormatting sqref="AJ95">
    <cfRule type="iconSet" priority="268">
      <iconSet>
        <cfvo type="percent" val="0"/>
        <cfvo type="num" val="80"/>
        <cfvo type="num" val="90"/>
      </iconSet>
    </cfRule>
    <cfRule type="iconSet" priority="269">
      <iconSet>
        <cfvo type="percent" val="0"/>
        <cfvo type="percent" val="80"/>
        <cfvo type="percent" val="90"/>
      </iconSet>
    </cfRule>
    <cfRule type="iconSet" priority="270">
      <iconSet>
        <cfvo type="percent" val="0"/>
        <cfvo type="num" val="80"/>
        <cfvo type="num" val="90"/>
      </iconSet>
    </cfRule>
  </conditionalFormatting>
  <conditionalFormatting sqref="S93">
    <cfRule type="iconSet" priority="263">
      <iconSet reverse="1">
        <cfvo type="percent" val="0"/>
        <cfvo type="num" val="100" gte="0"/>
        <cfvo type="num" val="101" gte="0"/>
      </iconSet>
    </cfRule>
  </conditionalFormatting>
  <conditionalFormatting sqref="V93">
    <cfRule type="iconSet" priority="262">
      <iconSet reverse="1">
        <cfvo type="percent" val="0"/>
        <cfvo type="num" val="100" gte="0"/>
        <cfvo type="num" val="101" gte="0"/>
      </iconSet>
    </cfRule>
  </conditionalFormatting>
  <conditionalFormatting sqref="AD92">
    <cfRule type="iconSet" priority="258">
      <iconSet>
        <cfvo type="percent" val="0"/>
        <cfvo type="num" val="80"/>
        <cfvo type="num" val="90"/>
      </iconSet>
    </cfRule>
    <cfRule type="iconSet" priority="259">
      <iconSet>
        <cfvo type="percent" val="0"/>
        <cfvo type="percent" val="80"/>
        <cfvo type="percent" val="90"/>
      </iconSet>
    </cfRule>
    <cfRule type="iconSet" priority="260">
      <iconSet>
        <cfvo type="percent" val="0"/>
        <cfvo type="num" val="80"/>
        <cfvo type="num" val="90"/>
      </iconSet>
    </cfRule>
  </conditionalFormatting>
  <conditionalFormatting sqref="AC92">
    <cfRule type="iconSet" priority="254">
      <iconSet>
        <cfvo type="percent" val="0"/>
        <cfvo type="num" val="80"/>
        <cfvo type="num" val="90"/>
      </iconSet>
    </cfRule>
    <cfRule type="iconSet" priority="255">
      <iconSet>
        <cfvo type="percent" val="0"/>
        <cfvo type="percent" val="80"/>
        <cfvo type="percent" val="90"/>
      </iconSet>
    </cfRule>
    <cfRule type="iconSet" priority="256">
      <iconSet>
        <cfvo type="percent" val="0"/>
        <cfvo type="num" val="80"/>
        <cfvo type="num" val="90"/>
      </iconSet>
    </cfRule>
  </conditionalFormatting>
  <conditionalFormatting sqref="AE97">
    <cfRule type="iconSet" priority="253">
      <iconSet>
        <cfvo type="percent" val="0"/>
        <cfvo type="num" val="60"/>
        <cfvo type="num" val="85" gte="0"/>
      </iconSet>
    </cfRule>
  </conditionalFormatting>
  <conditionalFormatting sqref="AE97">
    <cfRule type="iconSet" priority="246">
      <iconSet reverse="1">
        <cfvo type="percent" val="0"/>
        <cfvo type="num" val="0"/>
        <cfvo type="num" val="0"/>
      </iconSet>
    </cfRule>
    <cfRule type="iconSet" priority="247">
      <iconSet>
        <cfvo type="percent" val="0"/>
        <cfvo type="num" val="-280"/>
        <cfvo type="num" val="-270"/>
      </iconSet>
    </cfRule>
    <cfRule type="iconSet" priority="248">
      <iconSet>
        <cfvo type="percent" val="0"/>
        <cfvo type="num" val="-300"/>
        <cfvo type="num" val="0"/>
      </iconSet>
    </cfRule>
    <cfRule type="iconSet" priority="249">
      <iconSet>
        <cfvo type="percent" val="0"/>
        <cfvo type="num" val="-500"/>
        <cfvo type="num" val="-400"/>
      </iconSet>
    </cfRule>
    <cfRule type="iconSet" priority="250">
      <iconSet>
        <cfvo type="percent" val="0"/>
        <cfvo type="num" val="-100"/>
        <cfvo type="num" val="-10"/>
      </iconSet>
    </cfRule>
    <cfRule type="iconSet" priority="251">
      <iconSet>
        <cfvo type="percent" val="0"/>
        <cfvo type="num" val="-500"/>
        <cfvo type="num" val="-100"/>
      </iconSet>
    </cfRule>
    <cfRule type="iconSet" priority="252">
      <iconSet>
        <cfvo type="percent" val="0"/>
        <cfvo type="num" val="-3"/>
        <cfvo type="num" val="-1"/>
      </iconSet>
    </cfRule>
  </conditionalFormatting>
  <conditionalFormatting sqref="AC63">
    <cfRule type="iconSet" priority="245">
      <iconSet>
        <cfvo type="percent" val="0"/>
        <cfvo type="num" val="60"/>
        <cfvo type="num" val="80"/>
      </iconSet>
    </cfRule>
  </conditionalFormatting>
  <conditionalFormatting sqref="AD64">
    <cfRule type="iconSet" priority="241">
      <iconSet>
        <cfvo type="percent" val="0"/>
        <cfvo type="num" val="80"/>
        <cfvo type="num" val="90"/>
      </iconSet>
    </cfRule>
    <cfRule type="iconSet" priority="242">
      <iconSet>
        <cfvo type="percent" val="0"/>
        <cfvo type="percent" val="80"/>
        <cfvo type="percent" val="90"/>
      </iconSet>
    </cfRule>
    <cfRule type="iconSet" priority="243">
      <iconSet>
        <cfvo type="percent" val="0"/>
        <cfvo type="num" val="80"/>
        <cfvo type="num" val="90"/>
      </iconSet>
    </cfRule>
  </conditionalFormatting>
  <conditionalFormatting sqref="AD66">
    <cfRule type="iconSet" priority="237">
      <iconSet>
        <cfvo type="percent" val="0"/>
        <cfvo type="num" val="80"/>
        <cfvo type="num" val="90"/>
      </iconSet>
    </cfRule>
    <cfRule type="iconSet" priority="238">
      <iconSet>
        <cfvo type="percent" val="0"/>
        <cfvo type="percent" val="80"/>
        <cfvo type="percent" val="90"/>
      </iconSet>
    </cfRule>
    <cfRule type="iconSet" priority="239">
      <iconSet>
        <cfvo type="percent" val="0"/>
        <cfvo type="num" val="80"/>
        <cfvo type="num" val="90"/>
      </iconSet>
    </cfRule>
  </conditionalFormatting>
  <conditionalFormatting sqref="AC64">
    <cfRule type="iconSet" priority="233">
      <iconSet>
        <cfvo type="percent" val="0"/>
        <cfvo type="num" val="80"/>
        <cfvo type="num" val="90"/>
      </iconSet>
    </cfRule>
    <cfRule type="iconSet" priority="234">
      <iconSet>
        <cfvo type="percent" val="0"/>
        <cfvo type="percent" val="80"/>
        <cfvo type="percent" val="90"/>
      </iconSet>
    </cfRule>
    <cfRule type="iconSet" priority="235">
      <iconSet>
        <cfvo type="percent" val="0"/>
        <cfvo type="num" val="80"/>
        <cfvo type="num" val="90"/>
      </iconSet>
    </cfRule>
  </conditionalFormatting>
  <conditionalFormatting sqref="AC64:AC65">
    <cfRule type="iconSet" priority="232">
      <iconSet>
        <cfvo type="percent" val="0"/>
        <cfvo type="num" val="0"/>
        <cfvo type="num" val="45"/>
      </iconSet>
    </cfRule>
  </conditionalFormatting>
  <conditionalFormatting sqref="AC66">
    <cfRule type="iconSet" priority="228">
      <iconSet>
        <cfvo type="percent" val="0"/>
        <cfvo type="num" val="80"/>
        <cfvo type="num" val="90"/>
      </iconSet>
    </cfRule>
    <cfRule type="iconSet" priority="229">
      <iconSet>
        <cfvo type="percent" val="0"/>
        <cfvo type="percent" val="80"/>
        <cfvo type="percent" val="90"/>
      </iconSet>
    </cfRule>
    <cfRule type="iconSet" priority="230">
      <iconSet>
        <cfvo type="percent" val="0"/>
        <cfvo type="num" val="80"/>
        <cfvo type="num" val="90"/>
      </iconSet>
    </cfRule>
  </conditionalFormatting>
  <conditionalFormatting sqref="AC66:AC67">
    <cfRule type="iconSet" priority="227">
      <iconSet>
        <cfvo type="percent" val="0"/>
        <cfvo type="num" val="0"/>
        <cfvo type="num" val="45"/>
      </iconSet>
    </cfRule>
  </conditionalFormatting>
  <conditionalFormatting sqref="V119">
    <cfRule type="iconSet" priority="226">
      <iconSet>
        <cfvo type="percent" val="0"/>
        <cfvo type="num" val="60"/>
        <cfvo type="num" val="80"/>
      </iconSet>
    </cfRule>
  </conditionalFormatting>
  <conditionalFormatting sqref="M119">
    <cfRule type="iconSet" priority="225">
      <iconSet>
        <cfvo type="percent" val="0"/>
        <cfvo type="num" val="60"/>
        <cfvo type="num" val="80"/>
      </iconSet>
    </cfRule>
  </conditionalFormatting>
  <conditionalFormatting sqref="S119">
    <cfRule type="iconSet" priority="224">
      <iconSet>
        <cfvo type="percent" val="0"/>
        <cfvo type="num" val="60"/>
        <cfvo type="num" val="95"/>
      </iconSet>
    </cfRule>
  </conditionalFormatting>
  <conditionalFormatting sqref="P119">
    <cfRule type="iconSet" priority="223">
      <iconSet>
        <cfvo type="percent" val="0"/>
        <cfvo type="num" val="60"/>
        <cfvo type="num" val="80"/>
      </iconSet>
    </cfRule>
  </conditionalFormatting>
  <conditionalFormatting sqref="AD68">
    <cfRule type="iconSet" priority="214">
      <iconSet>
        <cfvo type="percent" val="0"/>
        <cfvo type="num" val="80"/>
        <cfvo type="num" val="90"/>
      </iconSet>
    </cfRule>
    <cfRule type="iconSet" priority="215">
      <iconSet>
        <cfvo type="percent" val="0"/>
        <cfvo type="percent" val="80"/>
        <cfvo type="percent" val="90"/>
      </iconSet>
    </cfRule>
    <cfRule type="iconSet" priority="216">
      <iconSet>
        <cfvo type="percent" val="0"/>
        <cfvo type="num" val="80"/>
        <cfvo type="num" val="90"/>
      </iconSet>
    </cfRule>
  </conditionalFormatting>
  <conditionalFormatting sqref="AE68">
    <cfRule type="iconSet" priority="210">
      <iconSet>
        <cfvo type="percent" val="0"/>
        <cfvo type="num" val="80"/>
        <cfvo type="num" val="90"/>
      </iconSet>
    </cfRule>
    <cfRule type="iconSet" priority="211">
      <iconSet>
        <cfvo type="percent" val="0"/>
        <cfvo type="percent" val="80"/>
        <cfvo type="percent" val="90"/>
      </iconSet>
    </cfRule>
    <cfRule type="iconSet" priority="212">
      <iconSet>
        <cfvo type="percent" val="0"/>
        <cfvo type="num" val="80"/>
        <cfvo type="num" val="90"/>
      </iconSet>
    </cfRule>
  </conditionalFormatting>
  <conditionalFormatting sqref="AE68:AE69">
    <cfRule type="iconSet" priority="209">
      <iconSet>
        <cfvo type="percent" val="0"/>
        <cfvo type="num" val="0"/>
        <cfvo type="num" val="45"/>
      </iconSet>
    </cfRule>
  </conditionalFormatting>
  <conditionalFormatting sqref="AF68">
    <cfRule type="iconSet" priority="205">
      <iconSet>
        <cfvo type="percent" val="0"/>
        <cfvo type="num" val="80"/>
        <cfvo type="num" val="90"/>
      </iconSet>
    </cfRule>
    <cfRule type="iconSet" priority="206">
      <iconSet>
        <cfvo type="percent" val="0"/>
        <cfvo type="percent" val="80"/>
        <cfvo type="percent" val="90"/>
      </iconSet>
    </cfRule>
    <cfRule type="iconSet" priority="207">
      <iconSet>
        <cfvo type="percent" val="0"/>
        <cfvo type="num" val="80"/>
        <cfvo type="num" val="90"/>
      </iconSet>
    </cfRule>
  </conditionalFormatting>
  <conditionalFormatting sqref="AC68">
    <cfRule type="iconSet" priority="191">
      <iconSet>
        <cfvo type="percent" val="0"/>
        <cfvo type="num" val="80"/>
        <cfvo type="num" val="90"/>
      </iconSet>
    </cfRule>
    <cfRule type="iconSet" priority="192">
      <iconSet>
        <cfvo type="percent" val="0"/>
        <cfvo type="percent" val="80"/>
        <cfvo type="percent" val="90"/>
      </iconSet>
    </cfRule>
    <cfRule type="iconSet" priority="193">
      <iconSet>
        <cfvo type="percent" val="0"/>
        <cfvo type="num" val="80"/>
        <cfvo type="num" val="90"/>
      </iconSet>
    </cfRule>
  </conditionalFormatting>
  <conditionalFormatting sqref="AC68:AC69">
    <cfRule type="iconSet" priority="190">
      <iconSet>
        <cfvo type="percent" val="0"/>
        <cfvo type="num" val="0"/>
        <cfvo type="num" val="45"/>
      </iconSet>
    </cfRule>
  </conditionalFormatting>
  <conditionalFormatting sqref="M68">
    <cfRule type="iconSet" priority="184">
      <iconSet>
        <cfvo type="percent" val="0"/>
        <cfvo type="num" val="80"/>
        <cfvo type="num" val="90"/>
      </iconSet>
    </cfRule>
    <cfRule type="iconSet" priority="185">
      <iconSet>
        <cfvo type="percent" val="0"/>
        <cfvo type="percent" val="80"/>
        <cfvo type="percent" val="90"/>
      </iconSet>
    </cfRule>
    <cfRule type="iconSet" priority="186">
      <iconSet>
        <cfvo type="percent" val="0"/>
        <cfvo type="num" val="80"/>
        <cfvo type="num" val="90"/>
      </iconSet>
    </cfRule>
  </conditionalFormatting>
  <conditionalFormatting sqref="M68:X69">
    <cfRule type="iconSet" priority="183">
      <iconSet>
        <cfvo type="percent" val="0"/>
        <cfvo type="num" val="0"/>
        <cfvo type="num" val="40"/>
      </iconSet>
    </cfRule>
  </conditionalFormatting>
  <conditionalFormatting sqref="AC110 AA110">
    <cfRule type="iconSet" priority="155">
      <iconSet>
        <cfvo type="percent" val="0"/>
        <cfvo type="num" val="80"/>
        <cfvo type="num" val="90"/>
      </iconSet>
    </cfRule>
    <cfRule type="iconSet" priority="156">
      <iconSet>
        <cfvo type="percent" val="0"/>
        <cfvo type="percent" val="80"/>
        <cfvo type="percent" val="90"/>
      </iconSet>
    </cfRule>
    <cfRule type="iconSet" priority="157">
      <iconSet>
        <cfvo type="percent" val="0"/>
        <cfvo type="num" val="80"/>
        <cfvo type="num" val="90"/>
      </iconSet>
    </cfRule>
  </conditionalFormatting>
  <conditionalFormatting sqref="AD110">
    <cfRule type="iconSet" priority="158">
      <iconSet>
        <cfvo type="percent" val="0"/>
        <cfvo type="num" val="80"/>
        <cfvo type="num" val="90"/>
      </iconSet>
    </cfRule>
    <cfRule type="iconSet" priority="159">
      <iconSet>
        <cfvo type="percent" val="0"/>
        <cfvo type="percent" val="80"/>
        <cfvo type="percent" val="90"/>
      </iconSet>
    </cfRule>
    <cfRule type="iconSet" priority="160">
      <iconSet>
        <cfvo type="percent" val="0"/>
        <cfvo type="num" val="80"/>
        <cfvo type="num" val="90"/>
      </iconSet>
    </cfRule>
  </conditionalFormatting>
  <conditionalFormatting sqref="Z110">
    <cfRule type="iconSet" priority="154">
      <iconSet>
        <cfvo type="percent" val="0"/>
        <cfvo type="num" val="60"/>
        <cfvo type="num" val="85" gte="0"/>
      </iconSet>
    </cfRule>
  </conditionalFormatting>
  <conditionalFormatting sqref="Y110">
    <cfRule type="iconSet" priority="153">
      <iconSet>
        <cfvo type="percent" val="0"/>
        <cfvo type="num" val="60"/>
        <cfvo type="num" val="80"/>
      </iconSet>
    </cfRule>
  </conditionalFormatting>
  <conditionalFormatting sqref="AE110">
    <cfRule type="iconSet" priority="152">
      <iconSet>
        <cfvo type="percent" val="0"/>
        <cfvo type="num" val="60"/>
        <cfvo type="num" val="80"/>
      </iconSet>
    </cfRule>
  </conditionalFormatting>
  <conditionalFormatting sqref="M110">
    <cfRule type="iconSet" priority="151">
      <iconSet>
        <cfvo type="percent" val="0"/>
        <cfvo type="num" val="80"/>
        <cfvo type="num" val="90"/>
      </iconSet>
    </cfRule>
  </conditionalFormatting>
  <conditionalFormatting sqref="AB110">
    <cfRule type="iconSet" priority="150">
      <iconSet>
        <cfvo type="percent" val="0"/>
        <cfvo type="num" val="60"/>
        <cfvo type="num" val="85" gte="0"/>
      </iconSet>
    </cfRule>
  </conditionalFormatting>
  <conditionalFormatting sqref="AG110">
    <cfRule type="iconSet" priority="146">
      <iconSet>
        <cfvo type="percent" val="0"/>
        <cfvo type="num" val="80"/>
        <cfvo type="num" val="90"/>
      </iconSet>
    </cfRule>
    <cfRule type="iconSet" priority="147">
      <iconSet>
        <cfvo type="percent" val="0"/>
        <cfvo type="percent" val="80"/>
        <cfvo type="percent" val="90"/>
      </iconSet>
    </cfRule>
    <cfRule type="iconSet" priority="148">
      <iconSet>
        <cfvo type="percent" val="0"/>
        <cfvo type="num" val="80"/>
        <cfvo type="num" val="90"/>
      </iconSet>
    </cfRule>
  </conditionalFormatting>
  <conditionalFormatting sqref="AF110">
    <cfRule type="iconSet" priority="145">
      <iconSet>
        <cfvo type="percent" val="0"/>
        <cfvo type="num" val="60"/>
        <cfvo type="num" val="85" gte="0"/>
      </iconSet>
    </cfRule>
  </conditionalFormatting>
  <conditionalFormatting sqref="M123">
    <cfRule type="iconSet" priority="144">
      <iconSet>
        <cfvo type="percent" val="0"/>
        <cfvo type="num" val="60"/>
        <cfvo type="num" val="80"/>
      </iconSet>
    </cfRule>
  </conditionalFormatting>
  <conditionalFormatting sqref="M123:X123">
    <cfRule type="iconSet" priority="143">
      <iconSet>
        <cfvo type="percent" val="0"/>
        <cfvo type="num" val="40"/>
        <cfvo type="num" val="50"/>
      </iconSet>
    </cfRule>
  </conditionalFormatting>
  <conditionalFormatting sqref="M72 P72 S72 V72">
    <cfRule type="iconSet" priority="142">
      <iconSet>
        <cfvo type="percent" val="0"/>
        <cfvo type="num" val="80"/>
        <cfvo type="num" val="90"/>
      </iconSet>
    </cfRule>
  </conditionalFormatting>
  <conditionalFormatting sqref="AC100">
    <cfRule type="iconSet" priority="2599">
      <iconSet>
        <cfvo type="percent" val="0"/>
        <cfvo type="num" val="0" gte="0"/>
        <cfvo type="num" val="2" gte="0"/>
      </iconSet>
    </cfRule>
  </conditionalFormatting>
  <conditionalFormatting sqref="Z109">
    <cfRule type="iconSet" priority="141">
      <iconSet>
        <cfvo type="percent" val="0"/>
        <cfvo type="num" val="60"/>
        <cfvo type="num" val="85" gte="0"/>
      </iconSet>
    </cfRule>
  </conditionalFormatting>
  <conditionalFormatting sqref="AF109">
    <cfRule type="iconSet" priority="140">
      <iconSet>
        <cfvo type="percent" val="0"/>
        <cfvo type="num" val="60"/>
        <cfvo type="num" val="85" gte="0"/>
      </iconSet>
    </cfRule>
  </conditionalFormatting>
  <conditionalFormatting sqref="Z113">
    <cfRule type="iconSet" priority="139">
      <iconSet>
        <cfvo type="percent" val="0"/>
        <cfvo type="num" val="60"/>
        <cfvo type="num" val="85" gte="0"/>
      </iconSet>
    </cfRule>
  </conditionalFormatting>
  <conditionalFormatting sqref="AF113">
    <cfRule type="iconSet" priority="138">
      <iconSet>
        <cfvo type="percent" val="0"/>
        <cfvo type="num" val="60"/>
        <cfvo type="num" val="85" gte="0"/>
      </iconSet>
    </cfRule>
  </conditionalFormatting>
  <conditionalFormatting sqref="P114">
    <cfRule type="iconSet" priority="137">
      <iconSet>
        <cfvo type="percent" val="0"/>
        <cfvo type="num" val="60"/>
        <cfvo type="num" val="85" gte="0"/>
      </iconSet>
    </cfRule>
  </conditionalFormatting>
  <conditionalFormatting sqref="N114:O114">
    <cfRule type="iconSet" priority="136">
      <iconSet>
        <cfvo type="percent" val="0"/>
        <cfvo type="num" val="60"/>
        <cfvo type="num" val="85" gte="0"/>
      </iconSet>
    </cfRule>
  </conditionalFormatting>
  <conditionalFormatting sqref="N114:O114">
    <cfRule type="iconSet" priority="129">
      <iconSet reverse="1">
        <cfvo type="percent" val="0"/>
        <cfvo type="num" val="0"/>
        <cfvo type="num" val="0"/>
      </iconSet>
    </cfRule>
    <cfRule type="iconSet" priority="130">
      <iconSet>
        <cfvo type="percent" val="0"/>
        <cfvo type="num" val="-280"/>
        <cfvo type="num" val="-270"/>
      </iconSet>
    </cfRule>
    <cfRule type="iconSet" priority="131">
      <iconSet>
        <cfvo type="percent" val="0"/>
        <cfvo type="num" val="-300"/>
        <cfvo type="num" val="0"/>
      </iconSet>
    </cfRule>
    <cfRule type="iconSet" priority="132">
      <iconSet>
        <cfvo type="percent" val="0"/>
        <cfvo type="num" val="-500"/>
        <cfvo type="num" val="-400"/>
      </iconSet>
    </cfRule>
    <cfRule type="iconSet" priority="133">
      <iconSet>
        <cfvo type="percent" val="0"/>
        <cfvo type="num" val="-100"/>
        <cfvo type="num" val="-10"/>
      </iconSet>
    </cfRule>
    <cfRule type="iconSet" priority="134">
      <iconSet>
        <cfvo type="percent" val="0"/>
        <cfvo type="num" val="-500"/>
        <cfvo type="num" val="-100"/>
      </iconSet>
    </cfRule>
    <cfRule type="iconSet" priority="135">
      <iconSet>
        <cfvo type="percent" val="0"/>
        <cfvo type="num" val="-3"/>
        <cfvo type="num" val="-1"/>
      </iconSet>
    </cfRule>
  </conditionalFormatting>
  <conditionalFormatting sqref="N114:O114">
    <cfRule type="iconSet" priority="126">
      <iconSet>
        <cfvo type="percent" val="0"/>
        <cfvo type="num" val="-80"/>
        <cfvo type="num" val="-70"/>
      </iconSet>
    </cfRule>
    <cfRule type="iconSet" priority="127">
      <iconSet>
        <cfvo type="percent" val="0"/>
        <cfvo type="num" val="-80"/>
        <cfvo type="num" val="-50"/>
      </iconSet>
    </cfRule>
    <cfRule type="iconSet" priority="128">
      <iconSet>
        <cfvo type="percent" val="0"/>
        <cfvo type="num" val="-140"/>
        <cfvo type="num" val="-100"/>
      </iconSet>
    </cfRule>
  </conditionalFormatting>
  <conditionalFormatting sqref="Y114">
    <cfRule type="iconSet" priority="125">
      <iconSet>
        <cfvo type="percent" val="0"/>
        <cfvo type="num" val="50"/>
        <cfvo type="num" val="80"/>
      </iconSet>
    </cfRule>
  </conditionalFormatting>
  <conditionalFormatting sqref="Z114">
    <cfRule type="iconSet" priority="124">
      <iconSet>
        <cfvo type="percent" val="0"/>
        <cfvo type="num" val="60"/>
        <cfvo type="num" val="85" gte="0"/>
      </iconSet>
    </cfRule>
  </conditionalFormatting>
  <conditionalFormatting sqref="AF114">
    <cfRule type="iconSet" priority="123">
      <iconSet>
        <cfvo type="percent" val="0"/>
        <cfvo type="num" val="60"/>
        <cfvo type="num" val="85" gte="0"/>
      </iconSet>
    </cfRule>
  </conditionalFormatting>
  <conditionalFormatting sqref="N112">
    <cfRule type="iconSet" priority="116">
      <iconSet>
        <cfvo type="percent" val="0"/>
        <cfvo type="num" val="60"/>
        <cfvo type="num" val="85" gte="0"/>
      </iconSet>
    </cfRule>
  </conditionalFormatting>
  <conditionalFormatting sqref="N112">
    <cfRule type="iconSet" priority="113">
      <iconSet>
        <cfvo type="percent" val="0"/>
        <cfvo type="num" val="-80"/>
        <cfvo type="num" val="-70"/>
      </iconSet>
    </cfRule>
    <cfRule type="iconSet" priority="114">
      <iconSet>
        <cfvo type="percent" val="0"/>
        <cfvo type="num" val="-80"/>
        <cfvo type="num" val="-50"/>
      </iconSet>
    </cfRule>
    <cfRule type="iconSet" priority="115">
      <iconSet>
        <cfvo type="percent" val="0"/>
        <cfvo type="num" val="-140"/>
        <cfvo type="num" val="-100"/>
      </iconSet>
    </cfRule>
  </conditionalFormatting>
  <conditionalFormatting sqref="M112">
    <cfRule type="iconSet" priority="110">
      <iconSet reverse="1">
        <cfvo type="percent" val="0"/>
        <cfvo type="num" val="10"/>
        <cfvo type="num" val="40"/>
      </iconSet>
    </cfRule>
  </conditionalFormatting>
  <conditionalFormatting sqref="AF112">
    <cfRule type="iconSet" priority="109">
      <iconSet>
        <cfvo type="percent" val="0"/>
        <cfvo type="num" val="60"/>
        <cfvo type="num" val="85" gte="0"/>
      </iconSet>
    </cfRule>
  </conditionalFormatting>
  <conditionalFormatting sqref="Z111">
    <cfRule type="iconSet" priority="108">
      <iconSet>
        <cfvo type="percent" val="0"/>
        <cfvo type="num" val="60"/>
        <cfvo type="num" val="85" gte="0"/>
      </iconSet>
    </cfRule>
  </conditionalFormatting>
  <conditionalFormatting sqref="AF111">
    <cfRule type="iconSet" priority="107">
      <iconSet>
        <cfvo type="percent" val="0"/>
        <cfvo type="num" val="60"/>
        <cfvo type="num" val="85" gte="0"/>
      </iconSet>
    </cfRule>
  </conditionalFormatting>
  <conditionalFormatting sqref="Y119">
    <cfRule type="iconSet" priority="102">
      <iconSet reverse="1">
        <cfvo type="percent" val="0"/>
        <cfvo type="num" val="50"/>
        <cfvo type="num" val="100"/>
      </iconSet>
    </cfRule>
  </conditionalFormatting>
  <conditionalFormatting sqref="Y119">
    <cfRule type="iconSet" priority="101">
      <iconSet>
        <cfvo type="percent" val="0"/>
        <cfvo type="num" val="50"/>
        <cfvo type="num" val="80"/>
      </iconSet>
    </cfRule>
  </conditionalFormatting>
  <conditionalFormatting sqref="Z119">
    <cfRule type="iconSet" priority="100">
      <iconSet>
        <cfvo type="percent" val="0"/>
        <cfvo type="num" val="60"/>
        <cfvo type="num" val="85" gte="0"/>
      </iconSet>
    </cfRule>
  </conditionalFormatting>
  <conditionalFormatting sqref="AF119">
    <cfRule type="iconSet" priority="99">
      <iconSet>
        <cfvo type="percent" val="0"/>
        <cfvo type="num" val="60"/>
        <cfvo type="num" val="85" gte="0"/>
      </iconSet>
    </cfRule>
  </conditionalFormatting>
  <conditionalFormatting sqref="P57">
    <cfRule type="iconSet" priority="98">
      <iconSet>
        <cfvo type="percent" val="0"/>
        <cfvo type="num" val="80"/>
        <cfvo type="num" val="90"/>
      </iconSet>
    </cfRule>
  </conditionalFormatting>
  <conditionalFormatting sqref="M57:N57">
    <cfRule type="iconSet" priority="97">
      <iconSet>
        <cfvo type="percent" val="0"/>
        <cfvo type="num" val="80"/>
        <cfvo type="num" val="90"/>
      </iconSet>
    </cfRule>
  </conditionalFormatting>
  <conditionalFormatting sqref="O57">
    <cfRule type="iconSet" priority="96">
      <iconSet reverse="1">
        <cfvo type="percent" val="0"/>
        <cfvo type="num" val="100" gte="0"/>
        <cfvo type="num" val="101" gte="0"/>
      </iconSet>
    </cfRule>
  </conditionalFormatting>
  <conditionalFormatting sqref="M58">
    <cfRule type="iconSet" priority="95">
      <iconSet>
        <cfvo type="percent" val="0"/>
        <cfvo type="num" val="80"/>
        <cfvo type="num" val="90"/>
      </iconSet>
    </cfRule>
  </conditionalFormatting>
  <conditionalFormatting sqref="P58">
    <cfRule type="iconSet" priority="94">
      <iconSet>
        <cfvo type="percent" val="0"/>
        <cfvo type="num" val="80"/>
        <cfvo type="num" val="90"/>
      </iconSet>
    </cfRule>
  </conditionalFormatting>
  <conditionalFormatting sqref="Y58">
    <cfRule type="iconSet" priority="88">
      <iconSet>
        <cfvo type="percent" val="0"/>
        <cfvo type="num" val="80"/>
        <cfvo type="num" val="90"/>
      </iconSet>
    </cfRule>
    <cfRule type="iconSet" priority="89">
      <iconSet>
        <cfvo type="percent" val="0"/>
        <cfvo type="percent" val="80"/>
        <cfvo type="percent" val="90"/>
      </iconSet>
    </cfRule>
    <cfRule type="iconSet" priority="90">
      <iconSet>
        <cfvo type="percent" val="0"/>
        <cfvo type="num" val="80"/>
        <cfvo type="num" val="90"/>
      </iconSet>
    </cfRule>
  </conditionalFormatting>
  <conditionalFormatting sqref="Y57">
    <cfRule type="iconSet" priority="84">
      <iconSet>
        <cfvo type="percent" val="0"/>
        <cfvo type="num" val="80"/>
        <cfvo type="num" val="90"/>
      </iconSet>
    </cfRule>
    <cfRule type="iconSet" priority="85">
      <iconSet>
        <cfvo type="percent" val="0"/>
        <cfvo type="percent" val="80"/>
        <cfvo type="percent" val="90"/>
      </iconSet>
    </cfRule>
    <cfRule type="iconSet" priority="86">
      <iconSet>
        <cfvo type="percent" val="0"/>
        <cfvo type="num" val="80"/>
        <cfvo type="num" val="90"/>
      </iconSet>
    </cfRule>
  </conditionalFormatting>
  <conditionalFormatting sqref="Z57">
    <cfRule type="iconSet" priority="83">
      <iconSet>
        <cfvo type="percent" val="0"/>
        <cfvo type="num" val="80"/>
        <cfvo type="num" val="90"/>
      </iconSet>
    </cfRule>
  </conditionalFormatting>
  <conditionalFormatting sqref="Z58">
    <cfRule type="iconSet" priority="82">
      <iconSet>
        <cfvo type="percent" val="0"/>
        <cfvo type="num" val="80"/>
        <cfvo type="num" val="90"/>
      </iconSet>
    </cfRule>
  </conditionalFormatting>
  <conditionalFormatting sqref="AE57:AE58">
    <cfRule type="iconSet" priority="78">
      <iconSet>
        <cfvo type="percent" val="0"/>
        <cfvo type="num" val="80"/>
        <cfvo type="num" val="90"/>
      </iconSet>
    </cfRule>
    <cfRule type="iconSet" priority="79">
      <iconSet>
        <cfvo type="percent" val="0"/>
        <cfvo type="percent" val="80"/>
        <cfvo type="percent" val="90"/>
      </iconSet>
    </cfRule>
    <cfRule type="iconSet" priority="80">
      <iconSet>
        <cfvo type="percent" val="0"/>
        <cfvo type="num" val="80"/>
        <cfvo type="num" val="90"/>
      </iconSet>
    </cfRule>
  </conditionalFormatting>
  <conditionalFormatting sqref="AF57:AF58">
    <cfRule type="iconSet" priority="77">
      <iconSet>
        <cfvo type="percent" val="0"/>
        <cfvo type="num" val="80"/>
        <cfvo type="num" val="90"/>
      </iconSet>
    </cfRule>
  </conditionalFormatting>
  <conditionalFormatting sqref="N58">
    <cfRule type="iconSet" priority="76">
      <iconSet>
        <cfvo type="percent" val="0"/>
        <cfvo type="num" val="80"/>
        <cfvo type="num" val="90"/>
      </iconSet>
    </cfRule>
  </conditionalFormatting>
  <conditionalFormatting sqref="O58">
    <cfRule type="iconSet" priority="75">
      <iconSet>
        <cfvo type="percent" val="0"/>
        <cfvo type="num" val="80"/>
        <cfvo type="num" val="90"/>
      </iconSet>
    </cfRule>
  </conditionalFormatting>
  <conditionalFormatting sqref="Y72">
    <cfRule type="iconSet" priority="71">
      <iconSet>
        <cfvo type="percent" val="0"/>
        <cfvo type="num" val="80"/>
        <cfvo type="num" val="90"/>
      </iconSet>
    </cfRule>
    <cfRule type="iconSet" priority="72">
      <iconSet>
        <cfvo type="percent" val="0"/>
        <cfvo type="percent" val="80"/>
        <cfvo type="percent" val="90"/>
      </iconSet>
    </cfRule>
    <cfRule type="iconSet" priority="73">
      <iconSet>
        <cfvo type="percent" val="0"/>
        <cfvo type="num" val="80"/>
        <cfvo type="num" val="90"/>
      </iconSet>
    </cfRule>
  </conditionalFormatting>
  <conditionalFormatting sqref="Z72">
    <cfRule type="iconSet" priority="70">
      <iconSet>
        <cfvo type="percent" val="0"/>
        <cfvo type="num" val="80"/>
        <cfvo type="num" val="90"/>
      </iconSet>
    </cfRule>
  </conditionalFormatting>
  <conditionalFormatting sqref="AE72">
    <cfRule type="iconSet" priority="66">
      <iconSet>
        <cfvo type="percent" val="0"/>
        <cfvo type="num" val="80"/>
        <cfvo type="num" val="90"/>
      </iconSet>
    </cfRule>
    <cfRule type="iconSet" priority="67">
      <iconSet>
        <cfvo type="percent" val="0"/>
        <cfvo type="percent" val="80"/>
        <cfvo type="percent" val="90"/>
      </iconSet>
    </cfRule>
    <cfRule type="iconSet" priority="68">
      <iconSet>
        <cfvo type="percent" val="0"/>
        <cfvo type="num" val="80"/>
        <cfvo type="num" val="90"/>
      </iconSet>
    </cfRule>
  </conditionalFormatting>
  <conditionalFormatting sqref="AF72">
    <cfRule type="iconSet" priority="65">
      <iconSet>
        <cfvo type="percent" val="0"/>
        <cfvo type="num" val="80"/>
        <cfvo type="num" val="90"/>
      </iconSet>
    </cfRule>
  </conditionalFormatting>
  <conditionalFormatting sqref="Y60">
    <cfRule type="iconSet" priority="61">
      <iconSet>
        <cfvo type="percent" val="0"/>
        <cfvo type="num" val="80"/>
        <cfvo type="num" val="90"/>
      </iconSet>
    </cfRule>
    <cfRule type="iconSet" priority="62">
      <iconSet>
        <cfvo type="percent" val="0"/>
        <cfvo type="percent" val="80"/>
        <cfvo type="percent" val="90"/>
      </iconSet>
    </cfRule>
    <cfRule type="iconSet" priority="63">
      <iconSet>
        <cfvo type="percent" val="0"/>
        <cfvo type="num" val="80"/>
        <cfvo type="num" val="90"/>
      </iconSet>
    </cfRule>
  </conditionalFormatting>
  <conditionalFormatting sqref="Z60">
    <cfRule type="iconSet" priority="60">
      <iconSet>
        <cfvo type="percent" val="0"/>
        <cfvo type="num" val="80"/>
        <cfvo type="num" val="90"/>
      </iconSet>
    </cfRule>
  </conditionalFormatting>
  <conditionalFormatting sqref="AE60">
    <cfRule type="iconSet" priority="56">
      <iconSet>
        <cfvo type="percent" val="0"/>
        <cfvo type="num" val="80"/>
        <cfvo type="num" val="90"/>
      </iconSet>
    </cfRule>
    <cfRule type="iconSet" priority="57">
      <iconSet>
        <cfvo type="percent" val="0"/>
        <cfvo type="percent" val="80"/>
        <cfvo type="percent" val="90"/>
      </iconSet>
    </cfRule>
    <cfRule type="iconSet" priority="58">
      <iconSet>
        <cfvo type="percent" val="0"/>
        <cfvo type="num" val="80"/>
        <cfvo type="num" val="90"/>
      </iconSet>
    </cfRule>
  </conditionalFormatting>
  <conditionalFormatting sqref="AF60">
    <cfRule type="iconSet" priority="55">
      <iconSet>
        <cfvo type="percent" val="0"/>
        <cfvo type="num" val="80"/>
        <cfvo type="num" val="90"/>
      </iconSet>
    </cfRule>
  </conditionalFormatting>
  <conditionalFormatting sqref="Y61">
    <cfRule type="iconSet" priority="51">
      <iconSet>
        <cfvo type="percent" val="0"/>
        <cfvo type="num" val="80"/>
        <cfvo type="num" val="90"/>
      </iconSet>
    </cfRule>
    <cfRule type="iconSet" priority="52">
      <iconSet>
        <cfvo type="percent" val="0"/>
        <cfvo type="percent" val="80"/>
        <cfvo type="percent" val="90"/>
      </iconSet>
    </cfRule>
    <cfRule type="iconSet" priority="53">
      <iconSet>
        <cfvo type="percent" val="0"/>
        <cfvo type="num" val="80"/>
        <cfvo type="num" val="90"/>
      </iconSet>
    </cfRule>
  </conditionalFormatting>
  <conditionalFormatting sqref="Z61">
    <cfRule type="iconSet" priority="50">
      <iconSet>
        <cfvo type="percent" val="0"/>
        <cfvo type="num" val="80"/>
        <cfvo type="num" val="90"/>
      </iconSet>
    </cfRule>
  </conditionalFormatting>
  <conditionalFormatting sqref="AE61">
    <cfRule type="iconSet" priority="46">
      <iconSet>
        <cfvo type="percent" val="0"/>
        <cfvo type="num" val="80"/>
        <cfvo type="num" val="90"/>
      </iconSet>
    </cfRule>
    <cfRule type="iconSet" priority="47">
      <iconSet>
        <cfvo type="percent" val="0"/>
        <cfvo type="percent" val="80"/>
        <cfvo type="percent" val="90"/>
      </iconSet>
    </cfRule>
    <cfRule type="iconSet" priority="48">
      <iconSet>
        <cfvo type="percent" val="0"/>
        <cfvo type="num" val="80"/>
        <cfvo type="num" val="90"/>
      </iconSet>
    </cfRule>
  </conditionalFormatting>
  <conditionalFormatting sqref="AF61">
    <cfRule type="iconSet" priority="45">
      <iconSet>
        <cfvo type="percent" val="0"/>
        <cfvo type="num" val="80"/>
        <cfvo type="num" val="90"/>
      </iconSet>
    </cfRule>
  </conditionalFormatting>
  <conditionalFormatting sqref="Y92">
    <cfRule type="iconSet" priority="41">
      <iconSet>
        <cfvo type="percent" val="0"/>
        <cfvo type="num" val="80"/>
        <cfvo type="num" val="90"/>
      </iconSet>
    </cfRule>
    <cfRule type="iconSet" priority="42">
      <iconSet>
        <cfvo type="percent" val="0"/>
        <cfvo type="percent" val="80"/>
        <cfvo type="percent" val="90"/>
      </iconSet>
    </cfRule>
    <cfRule type="iconSet" priority="43">
      <iconSet>
        <cfvo type="percent" val="0"/>
        <cfvo type="num" val="80"/>
        <cfvo type="num" val="90"/>
      </iconSet>
    </cfRule>
  </conditionalFormatting>
  <conditionalFormatting sqref="Z92">
    <cfRule type="iconSet" priority="40">
      <iconSet>
        <cfvo type="percent" val="0"/>
        <cfvo type="num" val="80"/>
        <cfvo type="num" val="90"/>
      </iconSet>
    </cfRule>
  </conditionalFormatting>
  <conditionalFormatting sqref="AE92">
    <cfRule type="iconSet" priority="36">
      <iconSet>
        <cfvo type="percent" val="0"/>
        <cfvo type="num" val="80"/>
        <cfvo type="num" val="90"/>
      </iconSet>
    </cfRule>
    <cfRule type="iconSet" priority="37">
      <iconSet>
        <cfvo type="percent" val="0"/>
        <cfvo type="percent" val="80"/>
        <cfvo type="percent" val="90"/>
      </iconSet>
    </cfRule>
    <cfRule type="iconSet" priority="38">
      <iconSet>
        <cfvo type="percent" val="0"/>
        <cfvo type="num" val="80"/>
        <cfvo type="num" val="90"/>
      </iconSet>
    </cfRule>
  </conditionalFormatting>
  <conditionalFormatting sqref="AF92">
    <cfRule type="iconSet" priority="35">
      <iconSet>
        <cfvo type="percent" val="0"/>
        <cfvo type="num" val="80"/>
        <cfvo type="num" val="90"/>
      </iconSet>
    </cfRule>
  </conditionalFormatting>
  <conditionalFormatting sqref="Z93">
    <cfRule type="iconSet" priority="31">
      <iconSet>
        <cfvo type="percent" val="0"/>
        <cfvo type="num" val="80"/>
        <cfvo type="num" val="90"/>
      </iconSet>
    </cfRule>
    <cfRule type="iconSet" priority="32">
      <iconSet>
        <cfvo type="percent" val="0"/>
        <cfvo type="percent" val="80"/>
        <cfvo type="percent" val="90"/>
      </iconSet>
    </cfRule>
    <cfRule type="iconSet" priority="33">
      <iconSet>
        <cfvo type="percent" val="0"/>
        <cfvo type="num" val="80"/>
        <cfvo type="num" val="90"/>
      </iconSet>
    </cfRule>
  </conditionalFormatting>
  <conditionalFormatting sqref="AE93">
    <cfRule type="iconSet" priority="27">
      <iconSet>
        <cfvo type="percent" val="0"/>
        <cfvo type="num" val="80"/>
        <cfvo type="num" val="90"/>
      </iconSet>
    </cfRule>
    <cfRule type="iconSet" priority="28">
      <iconSet>
        <cfvo type="percent" val="0"/>
        <cfvo type="percent" val="80"/>
        <cfvo type="percent" val="90"/>
      </iconSet>
    </cfRule>
    <cfRule type="iconSet" priority="29">
      <iconSet>
        <cfvo type="percent" val="0"/>
        <cfvo type="num" val="80"/>
        <cfvo type="num" val="90"/>
      </iconSet>
    </cfRule>
  </conditionalFormatting>
  <conditionalFormatting sqref="AF93">
    <cfRule type="iconSet" priority="23">
      <iconSet>
        <cfvo type="percent" val="0"/>
        <cfvo type="num" val="80"/>
        <cfvo type="num" val="90"/>
      </iconSet>
    </cfRule>
    <cfRule type="iconSet" priority="24">
      <iconSet>
        <cfvo type="percent" val="0"/>
        <cfvo type="percent" val="80"/>
        <cfvo type="percent" val="90"/>
      </iconSet>
    </cfRule>
    <cfRule type="iconSet" priority="25">
      <iconSet>
        <cfvo type="percent" val="0"/>
        <cfvo type="num" val="80"/>
        <cfvo type="num" val="90"/>
      </iconSet>
    </cfRule>
  </conditionalFormatting>
  <conditionalFormatting sqref="AF120">
    <cfRule type="iconSet" priority="22">
      <iconSet>
        <cfvo type="percent" val="0"/>
        <cfvo type="num" val="60"/>
        <cfvo type="num" val="85" gte="0"/>
      </iconSet>
    </cfRule>
  </conditionalFormatting>
  <conditionalFormatting sqref="Y59">
    <cfRule type="iconSet" priority="18">
      <iconSet>
        <cfvo type="percent" val="0"/>
        <cfvo type="num" val="80"/>
        <cfvo type="num" val="90"/>
      </iconSet>
    </cfRule>
    <cfRule type="iconSet" priority="19">
      <iconSet>
        <cfvo type="percent" val="0"/>
        <cfvo type="percent" val="80"/>
        <cfvo type="percent" val="90"/>
      </iconSet>
    </cfRule>
    <cfRule type="iconSet" priority="20">
      <iconSet>
        <cfvo type="percent" val="0"/>
        <cfvo type="num" val="80"/>
        <cfvo type="num" val="90"/>
      </iconSet>
    </cfRule>
  </conditionalFormatting>
  <conditionalFormatting sqref="Z59">
    <cfRule type="iconSet" priority="17">
      <iconSet>
        <cfvo type="percent" val="0"/>
        <cfvo type="num" val="80"/>
        <cfvo type="num" val="90"/>
      </iconSet>
    </cfRule>
  </conditionalFormatting>
  <conditionalFormatting sqref="AE59">
    <cfRule type="iconSet" priority="13">
      <iconSet>
        <cfvo type="percent" val="0"/>
        <cfvo type="num" val="80"/>
        <cfvo type="num" val="90"/>
      </iconSet>
    </cfRule>
    <cfRule type="iconSet" priority="14">
      <iconSet>
        <cfvo type="percent" val="0"/>
        <cfvo type="percent" val="80"/>
        <cfvo type="percent" val="90"/>
      </iconSet>
    </cfRule>
    <cfRule type="iconSet" priority="15">
      <iconSet>
        <cfvo type="percent" val="0"/>
        <cfvo type="num" val="80"/>
        <cfvo type="num" val="90"/>
      </iconSet>
    </cfRule>
  </conditionalFormatting>
  <conditionalFormatting sqref="AF59">
    <cfRule type="iconSet" priority="12">
      <iconSet>
        <cfvo type="percent" val="0"/>
        <cfvo type="num" val="80"/>
        <cfvo type="num" val="90"/>
      </iconSet>
    </cfRule>
  </conditionalFormatting>
  <conditionalFormatting sqref="AF89">
    <cfRule type="iconSet" priority="11">
      <iconSet>
        <cfvo type="percent" val="0"/>
        <cfvo type="num" val="80"/>
        <cfvo type="num" val="90"/>
      </iconSet>
    </cfRule>
  </conditionalFormatting>
  <conditionalFormatting sqref="Q59 S59 U59 W59">
    <cfRule type="iconSet" priority="7">
      <iconSet>
        <cfvo type="percent" val="0"/>
        <cfvo type="num" val="80"/>
        <cfvo type="num" val="90"/>
      </iconSet>
    </cfRule>
    <cfRule type="iconSet" priority="8">
      <iconSet>
        <cfvo type="percent" val="0"/>
        <cfvo type="percent" val="80"/>
        <cfvo type="percent" val="90"/>
      </iconSet>
    </cfRule>
    <cfRule type="iconSet" priority="9">
      <iconSet>
        <cfvo type="percent" val="0"/>
        <cfvo type="num" val="80"/>
        <cfvo type="num" val="90"/>
      </iconSet>
    </cfRule>
  </conditionalFormatting>
  <conditionalFormatting sqref="Q59 S59 U59 W59">
    <cfRule type="iconSet" priority="6">
      <iconSet>
        <cfvo type="percent" val="0"/>
        <cfvo type="num" val="0"/>
        <cfvo type="num" val="80"/>
      </iconSet>
    </cfRule>
  </conditionalFormatting>
  <conditionalFormatting sqref="O59">
    <cfRule type="iconSet" priority="2">
      <iconSet>
        <cfvo type="percent" val="0"/>
        <cfvo type="num" val="80"/>
        <cfvo type="num" val="90"/>
      </iconSet>
    </cfRule>
    <cfRule type="iconSet" priority="3">
      <iconSet>
        <cfvo type="percent" val="0"/>
        <cfvo type="percent" val="80"/>
        <cfvo type="percent" val="90"/>
      </iconSet>
    </cfRule>
    <cfRule type="iconSet" priority="4">
      <iconSet>
        <cfvo type="percent" val="0"/>
        <cfvo type="num" val="80"/>
        <cfvo type="num" val="90"/>
      </iconSet>
    </cfRule>
  </conditionalFormatting>
  <conditionalFormatting sqref="O59">
    <cfRule type="iconSet" priority="1">
      <iconSet>
        <cfvo type="percent" val="0"/>
        <cfvo type="num" val="0"/>
        <cfvo type="num" val="80"/>
      </iconSet>
    </cfRule>
  </conditionalFormatting>
  <dataValidations count="2">
    <dataValidation type="list" allowBlank="1" sqref="K30 K14 K21 K87:K90 K8 K16 K25 K19 K10 K12 K32:K36 K27:K28 K38 K42 K45 K23 K6 K92:K93 K97:K123 K72 K57:K58 K60:K63">
      <formula1>FRECUENCIA</formula1>
    </dataValidation>
    <dataValidation type="list" allowBlank="1" sqref="A40 A76:A90 A30 A27:A28 A38 A42:A52 A54 A56:A64 A32:A36 A6:A25 A66:A73 A92:A123">
      <formula1>PROCESOSUPRA2014</formula1>
    </dataValidation>
  </dataValidations>
  <printOptions horizontalCentered="1" verticalCentered="1"/>
  <pageMargins left="0.59055118110236227" right="0.19685039370078741" top="0.59055118110236227" bottom="0.19685039370078741" header="0.43307086614173229" footer="0.15748031496062992"/>
  <pageSetup paperSize="5" scale="13" orientation="landscape" r:id="rId1"/>
  <rowBreaks count="5" manualBreakCount="5">
    <brk id="27" max="36" man="1"/>
    <brk id="56" max="36" man="1"/>
    <brk id="89" max="36" man="1"/>
    <brk id="94" max="36" man="1"/>
    <brk id="115" max="36" man="1"/>
  </rowBreaks>
  <colBreaks count="1" manualBreakCount="1">
    <brk id="33" max="125" man="1"/>
  </colBreaks>
  <ignoredErrors>
    <ignoredError sqref="Y111:Y112 Y57 Y72 Y60 Y61:Z61 Y98:Y99 Y103 Z59" formulaRange="1"/>
    <ignoredError sqref="Y113" formula="1"/>
  </ignoredErrors>
  <drawing r:id="rId2"/>
  <extLst>
    <ext xmlns:x14="http://schemas.microsoft.com/office/spreadsheetml/2009/9/main" uri="{78C0D931-6437-407d-A8EE-F0AAD7539E65}">
      <x14:conditionalFormattings>
        <x14:conditionalFormatting xmlns:xm="http://schemas.microsoft.com/office/excel/2006/main">
          <x14:cfRule type="iconSet" priority="1636" id="{0E25298C-9654-405B-B4A1-F8BB1324F419}">
            <x14:iconSet custom="1">
              <x14:cfvo type="percent">
                <xm:f>0</xm:f>
              </x14:cfvo>
              <x14:cfvo type="num">
                <xm:f>80</xm:f>
              </x14:cfvo>
              <x14:cfvo type="num">
                <xm:f>90</xm:f>
              </x14:cfvo>
              <x14:cfIcon iconSet="3Symbols" iconId="0"/>
              <x14:cfIcon iconSet="3Symbols" iconId="1"/>
              <x14:cfIcon iconSet="3Symbols" iconId="2"/>
            </x14:iconSet>
          </x14:cfRule>
          <xm:sqref>AG27</xm:sqref>
        </x14:conditionalFormatting>
        <x14:conditionalFormatting xmlns:xm="http://schemas.microsoft.com/office/excel/2006/main">
          <x14:cfRule type="iconSet" priority="1632" id="{61492DDD-1056-46C4-BBF1-EEE82A198737}">
            <x14:iconSet custom="1">
              <x14:cfvo type="percent">
                <xm:f>0</xm:f>
              </x14:cfvo>
              <x14:cfvo type="num">
                <xm:f>80</xm:f>
              </x14:cfvo>
              <x14:cfvo type="num">
                <xm:f>90</xm:f>
              </x14:cfvo>
              <x14:cfIcon iconSet="3Symbols" iconId="0"/>
              <x14:cfIcon iconSet="3Symbols" iconId="1"/>
              <x14:cfIcon iconSet="3Symbols" iconId="2"/>
            </x14:iconSet>
          </x14:cfRule>
          <xm:sqref>AG87</xm:sqref>
        </x14:conditionalFormatting>
        <x14:conditionalFormatting xmlns:xm="http://schemas.microsoft.com/office/excel/2006/main">
          <x14:cfRule type="iconSet" priority="1628" id="{CAD21CA6-702D-404C-B9E0-8CC88A0C377D}">
            <x14:iconSet custom="1">
              <x14:cfvo type="percent">
                <xm:f>0</xm:f>
              </x14:cfvo>
              <x14:cfvo type="num">
                <xm:f>80</xm:f>
              </x14:cfvo>
              <x14:cfvo type="num">
                <xm:f>90</xm:f>
              </x14:cfvo>
              <x14:cfIcon iconSet="3Symbols" iconId="0"/>
              <x14:cfIcon iconSet="3Symbols" iconId="1"/>
              <x14:cfIcon iconSet="3Symbols" iconId="2"/>
            </x14:iconSet>
          </x14:cfRule>
          <xm:sqref>AG98</xm:sqref>
        </x14:conditionalFormatting>
        <x14:conditionalFormatting xmlns:xm="http://schemas.microsoft.com/office/excel/2006/main">
          <x14:cfRule type="iconSet" priority="1624" id="{18944538-B50E-4410-8656-E8878026F9FA}">
            <x14:iconSet custom="1">
              <x14:cfvo type="percent">
                <xm:f>0</xm:f>
              </x14:cfvo>
              <x14:cfvo type="num">
                <xm:f>80</xm:f>
              </x14:cfvo>
              <x14:cfvo type="num">
                <xm:f>90</xm:f>
              </x14:cfvo>
              <x14:cfIcon iconSet="3Symbols" iconId="0"/>
              <x14:cfIcon iconSet="3Symbols" iconId="1"/>
              <x14:cfIcon iconSet="3Symbols" iconId="2"/>
            </x14:iconSet>
          </x14:cfRule>
          <xm:sqref>AG99</xm:sqref>
        </x14:conditionalFormatting>
        <x14:conditionalFormatting xmlns:xm="http://schemas.microsoft.com/office/excel/2006/main">
          <x14:cfRule type="iconSet" priority="1604" id="{AD5EA522-7DDC-48E2-8DD3-A4F703CD0A40}">
            <x14:iconSet custom="1">
              <x14:cfvo type="percent">
                <xm:f>0</xm:f>
              </x14:cfvo>
              <x14:cfvo type="num">
                <xm:f>80</xm:f>
              </x14:cfvo>
              <x14:cfvo type="num">
                <xm:f>90</xm:f>
              </x14:cfvo>
              <x14:cfIcon iconSet="3Symbols" iconId="0"/>
              <x14:cfIcon iconSet="3Symbols" iconId="1"/>
              <x14:cfIcon iconSet="3Symbols" iconId="2"/>
            </x14:iconSet>
          </x14:cfRule>
          <xm:sqref>AG100</xm:sqref>
        </x14:conditionalFormatting>
        <x14:conditionalFormatting xmlns:xm="http://schemas.microsoft.com/office/excel/2006/main">
          <x14:cfRule type="iconSet" priority="1600" id="{3091D369-0E19-4C72-962E-C9FAA048BC34}">
            <x14:iconSet custom="1">
              <x14:cfvo type="percent">
                <xm:f>0</xm:f>
              </x14:cfvo>
              <x14:cfvo type="num">
                <xm:f>80</xm:f>
              </x14:cfvo>
              <x14:cfvo type="num">
                <xm:f>90</xm:f>
              </x14:cfvo>
              <x14:cfIcon iconSet="3Symbols" iconId="0"/>
              <x14:cfIcon iconSet="3Symbols" iconId="1"/>
              <x14:cfIcon iconSet="3Symbols" iconId="2"/>
            </x14:iconSet>
          </x14:cfRule>
          <xm:sqref>AG101</xm:sqref>
        </x14:conditionalFormatting>
        <x14:conditionalFormatting xmlns:xm="http://schemas.microsoft.com/office/excel/2006/main">
          <x14:cfRule type="iconSet" priority="1596" id="{88576AB8-C5EE-43DF-9B6F-8FAE441455FE}">
            <x14:iconSet custom="1">
              <x14:cfvo type="percent">
                <xm:f>0</xm:f>
              </x14:cfvo>
              <x14:cfvo type="num">
                <xm:f>80</xm:f>
              </x14:cfvo>
              <x14:cfvo type="num">
                <xm:f>90</xm:f>
              </x14:cfvo>
              <x14:cfIcon iconSet="3Symbols" iconId="0"/>
              <x14:cfIcon iconSet="3Symbols" iconId="1"/>
              <x14:cfIcon iconSet="3Symbols" iconId="2"/>
            </x14:iconSet>
          </x14:cfRule>
          <xm:sqref>AG102</xm:sqref>
        </x14:conditionalFormatting>
        <x14:conditionalFormatting xmlns:xm="http://schemas.microsoft.com/office/excel/2006/main">
          <x14:cfRule type="iconSet" priority="1592" id="{F4832163-AC58-4237-8361-48D4D546232C}">
            <x14:iconSet custom="1">
              <x14:cfvo type="percent">
                <xm:f>0</xm:f>
              </x14:cfvo>
              <x14:cfvo type="num">
                <xm:f>80</xm:f>
              </x14:cfvo>
              <x14:cfvo type="num">
                <xm:f>90</xm:f>
              </x14:cfvo>
              <x14:cfIcon iconSet="3Symbols" iconId="0"/>
              <x14:cfIcon iconSet="3Symbols" iconId="1"/>
              <x14:cfIcon iconSet="3Symbols" iconId="2"/>
            </x14:iconSet>
          </x14:cfRule>
          <xm:sqref>AG103</xm:sqref>
        </x14:conditionalFormatting>
        <x14:conditionalFormatting xmlns:xm="http://schemas.microsoft.com/office/excel/2006/main">
          <x14:cfRule type="iconSet" priority="1587" id="{CCF361C6-2AA8-4BD0-AAFE-7291E37ABB9F}">
            <x14:iconSet custom="1">
              <x14:cfvo type="percent">
                <xm:f>0</xm:f>
              </x14:cfvo>
              <x14:cfvo type="num">
                <xm:f>80</xm:f>
              </x14:cfvo>
              <x14:cfvo type="num">
                <xm:f>90</xm:f>
              </x14:cfvo>
              <x14:cfIcon iconSet="3Symbols" iconId="0"/>
              <x14:cfIcon iconSet="3Symbols" iconId="1"/>
              <x14:cfIcon iconSet="3Symbols" iconId="2"/>
            </x14:iconSet>
          </x14:cfRule>
          <xm:sqref>AA62:AA64 Y62:Y64</xm:sqref>
        </x14:conditionalFormatting>
        <x14:conditionalFormatting xmlns:xm="http://schemas.microsoft.com/office/excel/2006/main">
          <x14:cfRule type="iconSet" priority="1588" id="{A839B089-7D7D-40F8-AD8F-26C840C4FA86}">
            <x14:iconSet custom="1">
              <x14:cfvo type="percent">
                <xm:f>0</xm:f>
              </x14:cfvo>
              <x14:cfvo type="num">
                <xm:f>80</xm:f>
              </x14:cfvo>
              <x14:cfvo type="num">
                <xm:f>90</xm:f>
              </x14:cfvo>
              <x14:cfIcon iconSet="3Symbols" iconId="0"/>
              <x14:cfIcon iconSet="3Symbols" iconId="1"/>
              <x14:cfIcon iconSet="3Symbols" iconId="2"/>
            </x14:iconSet>
          </x14:cfRule>
          <xm:sqref>AB63:AB64 Z62:Z64</xm:sqref>
        </x14:conditionalFormatting>
        <x14:conditionalFormatting xmlns:xm="http://schemas.microsoft.com/office/excel/2006/main">
          <x14:cfRule type="iconSet" priority="1579" id="{756D8A7B-35CA-4F09-8AFD-C9CEDAB8F31C}">
            <x14:iconSet custom="1">
              <x14:cfvo type="percent">
                <xm:f>0</xm:f>
              </x14:cfvo>
              <x14:cfvo type="num">
                <xm:f>80</xm:f>
              </x14:cfvo>
              <x14:cfvo type="num">
                <xm:f>90</xm:f>
              </x14:cfvo>
              <x14:cfIcon iconSet="3Symbols" iconId="0"/>
              <x14:cfIcon iconSet="3Symbols" iconId="1"/>
              <x14:cfIcon iconSet="3Symbols" iconId="2"/>
            </x14:iconSet>
          </x14:cfRule>
          <xm:sqref>Y73</xm:sqref>
        </x14:conditionalFormatting>
        <x14:conditionalFormatting xmlns:xm="http://schemas.microsoft.com/office/excel/2006/main">
          <x14:cfRule type="iconSet" priority="1580" id="{76F34549-B32E-4869-9052-4E62FED2119F}">
            <x14:iconSet custom="1">
              <x14:cfvo type="percent">
                <xm:f>0</xm:f>
              </x14:cfvo>
              <x14:cfvo type="num">
                <xm:f>80</xm:f>
              </x14:cfvo>
              <x14:cfvo type="num">
                <xm:f>90</xm:f>
              </x14:cfvo>
              <x14:cfIcon iconSet="3Symbols" iconId="0"/>
              <x14:cfIcon iconSet="3Symbols" iconId="1"/>
              <x14:cfIcon iconSet="3Symbols" iconId="2"/>
            </x14:iconSet>
          </x14:cfRule>
          <xm:sqref>Z73</xm:sqref>
        </x14:conditionalFormatting>
        <x14:conditionalFormatting xmlns:xm="http://schemas.microsoft.com/office/excel/2006/main">
          <x14:cfRule type="iconSet" priority="1571" id="{E19E9BCD-782B-4D9C-94F6-B986A51807F1}">
            <x14:iconSet custom="1">
              <x14:cfvo type="percent">
                <xm:f>0</xm:f>
              </x14:cfvo>
              <x14:cfvo type="num">
                <xm:f>80</xm:f>
              </x14:cfvo>
              <x14:cfvo type="num">
                <xm:f>90</xm:f>
              </x14:cfvo>
              <x14:cfIcon iconSet="3Symbols" iconId="0"/>
              <x14:cfIcon iconSet="3Symbols" iconId="1"/>
              <x14:cfIcon iconSet="3Symbols" iconId="2"/>
            </x14:iconSet>
          </x14:cfRule>
          <xm:sqref>AA66 Y66</xm:sqref>
        </x14:conditionalFormatting>
        <x14:conditionalFormatting xmlns:xm="http://schemas.microsoft.com/office/excel/2006/main">
          <x14:cfRule type="iconSet" priority="1572" id="{E5C1D12C-DC58-4446-B03E-89498F2C8DA5}">
            <x14:iconSet custom="1">
              <x14:cfvo type="percent">
                <xm:f>0</xm:f>
              </x14:cfvo>
              <x14:cfvo type="num">
                <xm:f>80</xm:f>
              </x14:cfvo>
              <x14:cfvo type="num">
                <xm:f>90</xm:f>
              </x14:cfvo>
              <x14:cfIcon iconSet="3Symbols" iconId="0"/>
              <x14:cfIcon iconSet="3Symbols" iconId="1"/>
              <x14:cfIcon iconSet="3Symbols" iconId="2"/>
            </x14:iconSet>
          </x14:cfRule>
          <xm:sqref>AB66 Z66</xm:sqref>
        </x14:conditionalFormatting>
        <x14:conditionalFormatting xmlns:xm="http://schemas.microsoft.com/office/excel/2006/main">
          <x14:cfRule type="iconSet" priority="1563" id="{F7AAC9FA-F5C3-4219-A961-D52312F2B16A}">
            <x14:iconSet custom="1">
              <x14:cfvo type="percent">
                <xm:f>0</xm:f>
              </x14:cfvo>
              <x14:cfvo type="num">
                <xm:f>80</xm:f>
              </x14:cfvo>
              <x14:cfvo type="num">
                <xm:f>90</xm:f>
              </x14:cfvo>
              <x14:cfIcon iconSet="3Symbols" iconId="0"/>
              <x14:cfIcon iconSet="3Symbols" iconId="1"/>
              <x14:cfIcon iconSet="3Symbols" iconId="2"/>
            </x14:iconSet>
          </x14:cfRule>
          <xm:sqref>AA68 Y68</xm:sqref>
        </x14:conditionalFormatting>
        <x14:conditionalFormatting xmlns:xm="http://schemas.microsoft.com/office/excel/2006/main">
          <x14:cfRule type="iconSet" priority="1564" id="{7D78C0E4-E536-4DAF-ADBF-BC8F2C3BC5E9}">
            <x14:iconSet custom="1">
              <x14:cfvo type="percent">
                <xm:f>0</xm:f>
              </x14:cfvo>
              <x14:cfvo type="num">
                <xm:f>80</xm:f>
              </x14:cfvo>
              <x14:cfvo type="num">
                <xm:f>90</xm:f>
              </x14:cfvo>
              <x14:cfIcon iconSet="3Symbols" iconId="0"/>
              <x14:cfIcon iconSet="3Symbols" iconId="1"/>
              <x14:cfIcon iconSet="3Symbols" iconId="2"/>
            </x14:iconSet>
          </x14:cfRule>
          <xm:sqref>AB68 Z68</xm:sqref>
        </x14:conditionalFormatting>
        <x14:conditionalFormatting xmlns:xm="http://schemas.microsoft.com/office/excel/2006/main">
          <x14:cfRule type="iconSet" priority="1555" id="{0C98C24D-7208-4881-9A60-1CFB25EDF364}">
            <x14:iconSet custom="1">
              <x14:cfvo type="percent">
                <xm:f>0</xm:f>
              </x14:cfvo>
              <x14:cfvo type="num">
                <xm:f>80</xm:f>
              </x14:cfvo>
              <x14:cfvo type="num">
                <xm:f>90</xm:f>
              </x14:cfvo>
              <x14:cfIcon iconSet="3Symbols" iconId="0"/>
              <x14:cfIcon iconSet="3Symbols" iconId="1"/>
              <x14:cfIcon iconSet="3Symbols" iconId="2"/>
            </x14:iconSet>
          </x14:cfRule>
          <xm:sqref>AC70 AA70 Y70</xm:sqref>
        </x14:conditionalFormatting>
        <x14:conditionalFormatting xmlns:xm="http://schemas.microsoft.com/office/excel/2006/main">
          <x14:cfRule type="iconSet" priority="1556" id="{E1BCFEED-4C85-4264-8DFD-078F5A5EB038}">
            <x14:iconSet custom="1">
              <x14:cfvo type="percent">
                <xm:f>0</xm:f>
              </x14:cfvo>
              <x14:cfvo type="num">
                <xm:f>80</xm:f>
              </x14:cfvo>
              <x14:cfvo type="num">
                <xm:f>90</xm:f>
              </x14:cfvo>
              <x14:cfIcon iconSet="3Symbols" iconId="0"/>
              <x14:cfIcon iconSet="3Symbols" iconId="1"/>
              <x14:cfIcon iconSet="3Symbols" iconId="2"/>
            </x14:iconSet>
          </x14:cfRule>
          <xm:sqref>AB70 Z70</xm:sqref>
        </x14:conditionalFormatting>
        <x14:conditionalFormatting xmlns:xm="http://schemas.microsoft.com/office/excel/2006/main">
          <x14:cfRule type="iconSet" priority="1547" id="{CD6E0E1F-B784-4B1A-8F3D-DF0D326E525A}">
            <x14:iconSet custom="1">
              <x14:cfvo type="percent">
                <xm:f>0</xm:f>
              </x14:cfvo>
              <x14:cfvo type="num">
                <xm:f>80</xm:f>
              </x14:cfvo>
              <x14:cfvo type="num">
                <xm:f>90</xm:f>
              </x14:cfvo>
              <x14:cfIcon iconSet="3Symbols" iconId="0"/>
              <x14:cfIcon iconSet="3Symbols" iconId="1"/>
              <x14:cfIcon iconSet="3Symbols" iconId="2"/>
            </x14:iconSet>
          </x14:cfRule>
          <xm:sqref>AA73 AC73 AE73</xm:sqref>
        </x14:conditionalFormatting>
        <x14:conditionalFormatting xmlns:xm="http://schemas.microsoft.com/office/excel/2006/main">
          <x14:cfRule type="iconSet" priority="1548" id="{92303011-AE27-4C21-A94D-BC56E5859541}">
            <x14:iconSet custom="1">
              <x14:cfvo type="percent">
                <xm:f>0</xm:f>
              </x14:cfvo>
              <x14:cfvo type="num">
                <xm:f>80</xm:f>
              </x14:cfvo>
              <x14:cfvo type="num">
                <xm:f>90</xm:f>
              </x14:cfvo>
              <x14:cfIcon iconSet="3Symbols" iconId="0"/>
              <x14:cfIcon iconSet="3Symbols" iconId="1"/>
              <x14:cfIcon iconSet="3Symbols" iconId="2"/>
            </x14:iconSet>
          </x14:cfRule>
          <xm:sqref>AB73 AD73</xm:sqref>
        </x14:conditionalFormatting>
        <x14:conditionalFormatting xmlns:xm="http://schemas.microsoft.com/office/excel/2006/main">
          <x14:cfRule type="iconSet" priority="1539" id="{CCF00C45-5943-4854-9F19-9665AABC769F}">
            <x14:iconSet custom="1">
              <x14:cfvo type="percent">
                <xm:f>0</xm:f>
              </x14:cfvo>
              <x14:cfvo type="num">
                <xm:f>80</xm:f>
              </x14:cfvo>
              <x14:cfvo type="num">
                <xm:f>90</xm:f>
              </x14:cfvo>
              <x14:cfIcon iconSet="3Symbols" iconId="0"/>
              <x14:cfIcon iconSet="3Symbols" iconId="1"/>
              <x14:cfIcon iconSet="3Symbols" iconId="2"/>
            </x14:iconSet>
          </x14:cfRule>
          <xm:sqref>AA76 Y76</xm:sqref>
        </x14:conditionalFormatting>
        <x14:conditionalFormatting xmlns:xm="http://schemas.microsoft.com/office/excel/2006/main">
          <x14:cfRule type="iconSet" priority="1540" id="{61515B7E-6DDF-4600-BB73-F9CDBE188C17}">
            <x14:iconSet custom="1">
              <x14:cfvo type="percent">
                <xm:f>0</xm:f>
              </x14:cfvo>
              <x14:cfvo type="num">
                <xm:f>80</xm:f>
              </x14:cfvo>
              <x14:cfvo type="num">
                <xm:f>90</xm:f>
              </x14:cfvo>
              <x14:cfIcon iconSet="3Symbols" iconId="0"/>
              <x14:cfIcon iconSet="3Symbols" iconId="1"/>
              <x14:cfIcon iconSet="3Symbols" iconId="2"/>
            </x14:iconSet>
          </x14:cfRule>
          <xm:sqref>AD76 AB76 Z76</xm:sqref>
        </x14:conditionalFormatting>
        <x14:conditionalFormatting xmlns:xm="http://schemas.microsoft.com/office/excel/2006/main">
          <x14:cfRule type="iconSet" priority="1531" id="{E5855D1E-C1C4-425E-A79E-A3527BB4C8A6}">
            <x14:iconSet custom="1">
              <x14:cfvo type="percent">
                <xm:f>0</xm:f>
              </x14:cfvo>
              <x14:cfvo type="num">
                <xm:f>80</xm:f>
              </x14:cfvo>
              <x14:cfvo type="num">
                <xm:f>90</xm:f>
              </x14:cfvo>
              <x14:cfIcon iconSet="3Symbols" iconId="0"/>
              <x14:cfIcon iconSet="3Symbols" iconId="1"/>
              <x14:cfIcon iconSet="3Symbols" iconId="2"/>
            </x14:iconSet>
          </x14:cfRule>
          <xm:sqref>AC78 AC80 AA78 AA80 Y78 Y80</xm:sqref>
        </x14:conditionalFormatting>
        <x14:conditionalFormatting xmlns:xm="http://schemas.microsoft.com/office/excel/2006/main">
          <x14:cfRule type="iconSet" priority="1532" id="{F282D6F6-6C6C-46A0-8275-6B7B14C01C6F}">
            <x14:iconSet custom="1">
              <x14:cfvo type="percent">
                <xm:f>0</xm:f>
              </x14:cfvo>
              <x14:cfvo type="num">
                <xm:f>80</xm:f>
              </x14:cfvo>
              <x14:cfvo type="num">
                <xm:f>90</xm:f>
              </x14:cfvo>
              <x14:cfIcon iconSet="3Symbols" iconId="0"/>
              <x14:cfIcon iconSet="3Symbols" iconId="1"/>
              <x14:cfIcon iconSet="3Symbols" iconId="2"/>
            </x14:iconSet>
          </x14:cfRule>
          <xm:sqref>AB78 AB80 Z78 Z80</xm:sqref>
        </x14:conditionalFormatting>
        <x14:conditionalFormatting xmlns:xm="http://schemas.microsoft.com/office/excel/2006/main">
          <x14:cfRule type="iconSet" priority="1523" id="{B4A8D977-0603-4DCE-A024-D223E6BD8C37}">
            <x14:iconSet custom="1">
              <x14:cfvo type="percent">
                <xm:f>0</xm:f>
              </x14:cfvo>
              <x14:cfvo type="num">
                <xm:f>80</xm:f>
              </x14:cfvo>
              <x14:cfvo type="num">
                <xm:f>90</xm:f>
              </x14:cfvo>
              <x14:cfIcon iconSet="3Symbols" iconId="0"/>
              <x14:cfIcon iconSet="3Symbols" iconId="1"/>
              <x14:cfIcon iconSet="3Symbols" iconId="2"/>
            </x14:iconSet>
          </x14:cfRule>
          <xm:sqref>Y82</xm:sqref>
        </x14:conditionalFormatting>
        <x14:conditionalFormatting xmlns:xm="http://schemas.microsoft.com/office/excel/2006/main">
          <x14:cfRule type="iconSet" priority="1524" id="{76208A47-08E1-4F7B-B9F8-A0DE33EF923E}">
            <x14:iconSet custom="1">
              <x14:cfvo type="percent">
                <xm:f>0</xm:f>
              </x14:cfvo>
              <x14:cfvo type="num">
                <xm:f>80</xm:f>
              </x14:cfvo>
              <x14:cfvo type="num">
                <xm:f>90</xm:f>
              </x14:cfvo>
              <x14:cfIcon iconSet="3Symbols" iconId="0"/>
              <x14:cfIcon iconSet="3Symbols" iconId="1"/>
              <x14:cfIcon iconSet="3Symbols" iconId="2"/>
            </x14:iconSet>
          </x14:cfRule>
          <xm:sqref>Z82</xm:sqref>
        </x14:conditionalFormatting>
        <x14:conditionalFormatting xmlns:xm="http://schemas.microsoft.com/office/excel/2006/main">
          <x14:cfRule type="iconSet" priority="1515" id="{29EC8DBE-017F-4AF4-810A-53C598A3280E}">
            <x14:iconSet custom="1">
              <x14:cfvo type="percent">
                <xm:f>0</xm:f>
              </x14:cfvo>
              <x14:cfvo type="num">
                <xm:f>80</xm:f>
              </x14:cfvo>
              <x14:cfvo type="num">
                <xm:f>90</xm:f>
              </x14:cfvo>
              <x14:cfIcon iconSet="3Symbols" iconId="0"/>
              <x14:cfIcon iconSet="3Symbols" iconId="1"/>
              <x14:cfIcon iconSet="3Symbols" iconId="2"/>
            </x14:iconSet>
          </x14:cfRule>
          <xm:sqref>AA82 AC82 AE82</xm:sqref>
        </x14:conditionalFormatting>
        <x14:conditionalFormatting xmlns:xm="http://schemas.microsoft.com/office/excel/2006/main">
          <x14:cfRule type="iconSet" priority="1516" id="{AAFD24F1-A8A1-4D57-A1FD-0BDE1148AD42}">
            <x14:iconSet custom="1">
              <x14:cfvo type="percent">
                <xm:f>0</xm:f>
              </x14:cfvo>
              <x14:cfvo type="num">
                <xm:f>80</xm:f>
              </x14:cfvo>
              <x14:cfvo type="num">
                <xm:f>90</xm:f>
              </x14:cfvo>
              <x14:cfIcon iconSet="3Symbols" iconId="0"/>
              <x14:cfIcon iconSet="3Symbols" iconId="1"/>
              <x14:cfIcon iconSet="3Symbols" iconId="2"/>
            </x14:iconSet>
          </x14:cfRule>
          <xm:sqref>AB82 AD82</xm:sqref>
        </x14:conditionalFormatting>
        <x14:conditionalFormatting xmlns:xm="http://schemas.microsoft.com/office/excel/2006/main">
          <x14:cfRule type="iconSet" priority="1507" id="{D79F0101-CFAB-4FF4-98AF-BEDD5C92FBFF}">
            <x14:iconSet custom="1">
              <x14:cfvo type="percent">
                <xm:f>0</xm:f>
              </x14:cfvo>
              <x14:cfvo type="num">
                <xm:f>80</xm:f>
              </x14:cfvo>
              <x14:cfvo type="num">
                <xm:f>90</xm:f>
              </x14:cfvo>
              <x14:cfIcon iconSet="3Symbols" iconId="0"/>
              <x14:cfIcon iconSet="3Symbols" iconId="1"/>
              <x14:cfIcon iconSet="3Symbols" iconId="2"/>
            </x14:iconSet>
          </x14:cfRule>
          <xm:sqref>AC85 AA85 Y85</xm:sqref>
        </x14:conditionalFormatting>
        <x14:conditionalFormatting xmlns:xm="http://schemas.microsoft.com/office/excel/2006/main">
          <x14:cfRule type="iconSet" priority="1508" id="{DA336E2C-C8D7-4A7E-9D55-87B26E153FDE}">
            <x14:iconSet custom="1">
              <x14:cfvo type="percent">
                <xm:f>0</xm:f>
              </x14:cfvo>
              <x14:cfvo type="num">
                <xm:f>80</xm:f>
              </x14:cfvo>
              <x14:cfvo type="num">
                <xm:f>90</xm:f>
              </x14:cfvo>
              <x14:cfIcon iconSet="3Symbols" iconId="0"/>
              <x14:cfIcon iconSet="3Symbols" iconId="1"/>
              <x14:cfIcon iconSet="3Symbols" iconId="2"/>
            </x14:iconSet>
          </x14:cfRule>
          <xm:sqref>AD85 AB85 Z85</xm:sqref>
        </x14:conditionalFormatting>
        <x14:conditionalFormatting xmlns:xm="http://schemas.microsoft.com/office/excel/2006/main">
          <x14:cfRule type="iconSet" priority="1495" id="{D86575B1-0F45-4534-92D1-F6885C4F65C1}">
            <x14:iconSet custom="1">
              <x14:cfvo type="percent">
                <xm:f>0</xm:f>
              </x14:cfvo>
              <x14:cfvo type="num">
                <xm:f>80</xm:f>
              </x14:cfvo>
              <x14:cfvo type="num">
                <xm:f>90</xm:f>
              </x14:cfvo>
              <x14:cfIcon iconSet="3Symbols" iconId="0"/>
              <x14:cfIcon iconSet="3Symbols" iconId="1"/>
              <x14:cfIcon iconSet="3Symbols" iconId="2"/>
            </x14:iconSet>
          </x14:cfRule>
          <xm:sqref>AC93 Y93</xm:sqref>
        </x14:conditionalFormatting>
        <x14:conditionalFormatting xmlns:xm="http://schemas.microsoft.com/office/excel/2006/main">
          <x14:cfRule type="iconSet" priority="1496" id="{A0D05BC9-3289-44D1-A199-7E189D04160D}">
            <x14:iconSet custom="1">
              <x14:cfvo type="percent">
                <xm:f>0</xm:f>
              </x14:cfvo>
              <x14:cfvo type="num">
                <xm:f>80</xm:f>
              </x14:cfvo>
              <x14:cfvo type="num">
                <xm:f>90</xm:f>
              </x14:cfvo>
              <x14:cfIcon iconSet="3Symbols" iconId="0"/>
              <x14:cfIcon iconSet="3Symbols" iconId="1"/>
              <x14:cfIcon iconSet="3Symbols" iconId="2"/>
            </x14:iconSet>
          </x14:cfRule>
          <xm:sqref>AD93</xm:sqref>
        </x14:conditionalFormatting>
        <x14:conditionalFormatting xmlns:xm="http://schemas.microsoft.com/office/excel/2006/main">
          <x14:cfRule type="iconSet" priority="1487" id="{64315E18-E07F-46A7-9871-4F5C8BAE9096}">
            <x14:iconSet custom="1">
              <x14:cfvo type="percent">
                <xm:f>0</xm:f>
              </x14:cfvo>
              <x14:cfvo type="num">
                <xm:f>80</xm:f>
              </x14:cfvo>
              <x14:cfvo type="num">
                <xm:f>90</xm:f>
              </x14:cfvo>
              <x14:cfIcon iconSet="3Symbols" iconId="0"/>
              <x14:cfIcon iconSet="3Symbols" iconId="1"/>
              <x14:cfIcon iconSet="3Symbols" iconId="2"/>
            </x14:iconSet>
          </x14:cfRule>
          <xm:sqref>AC95 AA95 Y95</xm:sqref>
        </x14:conditionalFormatting>
        <x14:conditionalFormatting xmlns:xm="http://schemas.microsoft.com/office/excel/2006/main">
          <x14:cfRule type="iconSet" priority="1488" id="{F73EE1EF-2B5F-4E8B-A46C-EABA782BDF6C}">
            <x14:iconSet custom="1">
              <x14:cfvo type="percent">
                <xm:f>0</xm:f>
              </x14:cfvo>
              <x14:cfvo type="num">
                <xm:f>80</xm:f>
              </x14:cfvo>
              <x14:cfvo type="num">
                <xm:f>90</xm:f>
              </x14:cfvo>
              <x14:cfIcon iconSet="3Symbols" iconId="0"/>
              <x14:cfIcon iconSet="3Symbols" iconId="1"/>
              <x14:cfIcon iconSet="3Symbols" iconId="2"/>
            </x14:iconSet>
          </x14:cfRule>
          <xm:sqref>AB95 Z95</xm:sqref>
        </x14:conditionalFormatting>
        <x14:conditionalFormatting xmlns:xm="http://schemas.microsoft.com/office/excel/2006/main">
          <x14:cfRule type="iconSet" priority="1479" id="{4C6F3672-C1F9-4A4A-89B6-6FC63C2D1803}">
            <x14:iconSet custom="1">
              <x14:cfvo type="percent">
                <xm:f>0</xm:f>
              </x14:cfvo>
              <x14:cfvo type="num">
                <xm:f>80</xm:f>
              </x14:cfvo>
              <x14:cfvo type="num">
                <xm:f>90</xm:f>
              </x14:cfvo>
              <x14:cfIcon iconSet="3Symbols" iconId="0"/>
              <x14:cfIcon iconSet="3Symbols" iconId="1"/>
              <x14:cfIcon iconSet="3Symbols" iconId="2"/>
            </x14:iconSet>
          </x14:cfRule>
          <xm:sqref>AA97 Y97</xm:sqref>
        </x14:conditionalFormatting>
        <x14:conditionalFormatting xmlns:xm="http://schemas.microsoft.com/office/excel/2006/main">
          <x14:cfRule type="iconSet" priority="1480" id="{49E70091-7BDB-4841-B712-E48EE295FE4A}">
            <x14:iconSet custom="1">
              <x14:cfvo type="percent">
                <xm:f>0</xm:f>
              </x14:cfvo>
              <x14:cfvo type="num">
                <xm:f>80</xm:f>
              </x14:cfvo>
              <x14:cfvo type="num">
                <xm:f>90</xm:f>
              </x14:cfvo>
              <x14:cfIcon iconSet="3Symbols" iconId="0"/>
              <x14:cfIcon iconSet="3Symbols" iconId="1"/>
              <x14:cfIcon iconSet="3Symbols" iconId="2"/>
            </x14:iconSet>
          </x14:cfRule>
          <xm:sqref>AB97 Z97</xm:sqref>
        </x14:conditionalFormatting>
        <x14:conditionalFormatting xmlns:xm="http://schemas.microsoft.com/office/excel/2006/main">
          <x14:cfRule type="iconSet" priority="1640" id="{5BA10E27-A934-4841-B36A-928C0FAA0C41}">
            <x14:iconSet custom="1">
              <x14:cfvo type="percent">
                <xm:f>0</xm:f>
              </x14:cfvo>
              <x14:cfvo type="num">
                <xm:f>80</xm:f>
              </x14:cfvo>
              <x14:cfvo type="num">
                <xm:f>90</xm:f>
              </x14:cfvo>
              <x14:cfIcon iconSet="3Symbols" iconId="0"/>
              <x14:cfIcon iconSet="3Symbols" iconId="1"/>
              <x14:cfIcon iconSet="3Symbols" iconId="2"/>
            </x14:iconSet>
          </x14:cfRule>
          <xm:sqref>AA116 Y116</xm:sqref>
        </x14:conditionalFormatting>
        <x14:conditionalFormatting xmlns:xm="http://schemas.microsoft.com/office/excel/2006/main">
          <x14:cfRule type="iconSet" priority="1472" id="{F7FB773F-5FB5-406E-ACE4-47DAA78ADDB0}">
            <x14:iconSet custom="1">
              <x14:cfvo type="percent">
                <xm:f>0</xm:f>
              </x14:cfvo>
              <x14:cfvo type="num">
                <xm:f>80</xm:f>
              </x14:cfvo>
              <x14:cfvo type="num">
                <xm:f>90</xm:f>
              </x14:cfvo>
              <x14:cfIcon iconSet="3Symbols" iconId="0"/>
              <x14:cfIcon iconSet="3Symbols" iconId="1"/>
              <x14:cfIcon iconSet="3Symbols" iconId="2"/>
            </x14:iconSet>
          </x14:cfRule>
          <xm:sqref>AC109</xm:sqref>
        </x14:conditionalFormatting>
        <x14:conditionalFormatting xmlns:xm="http://schemas.microsoft.com/office/excel/2006/main">
          <x14:cfRule type="iconSet" priority="1450" id="{CA2EB1F4-07DF-44BC-8210-58D54D848CE5}">
            <x14:iconSet custom="1">
              <x14:cfvo type="percent">
                <xm:f>0</xm:f>
              </x14:cfvo>
              <x14:cfvo type="num">
                <xm:f>80</xm:f>
              </x14:cfvo>
              <x14:cfvo type="num">
                <xm:f>90</xm:f>
              </x14:cfvo>
              <x14:cfIcon iconSet="3Symbols" iconId="0"/>
              <x14:cfIcon iconSet="3Symbols" iconId="1"/>
              <x14:cfIcon iconSet="3Symbols" iconId="2"/>
            </x14:iconSet>
          </x14:cfRule>
          <xm:sqref>AG109</xm:sqref>
        </x14:conditionalFormatting>
        <x14:conditionalFormatting xmlns:xm="http://schemas.microsoft.com/office/excel/2006/main">
          <x14:cfRule type="iconSet" priority="1445" id="{379E1DCC-89ED-4EB1-86BF-2CCCB81D4FEB}">
            <x14:iconSet custom="1">
              <x14:cfvo type="percent">
                <xm:f>0</xm:f>
              </x14:cfvo>
              <x14:cfvo type="num">
                <xm:f>80</xm:f>
              </x14:cfvo>
              <x14:cfvo type="num">
                <xm:f>90</xm:f>
              </x14:cfvo>
              <x14:cfIcon iconSet="3Symbols" iconId="0"/>
              <x14:cfIcon iconSet="3Symbols" iconId="1"/>
              <x14:cfIcon iconSet="3Symbols" iconId="2"/>
            </x14:iconSet>
          </x14:cfRule>
          <xm:sqref>AE116</xm:sqref>
        </x14:conditionalFormatting>
        <x14:conditionalFormatting xmlns:xm="http://schemas.microsoft.com/office/excel/2006/main">
          <x14:cfRule type="iconSet" priority="1441" id="{BF87EBF6-ECE0-415B-9E5C-F1624928471B}">
            <x14:iconSet custom="1">
              <x14:cfvo type="percent">
                <xm:f>0</xm:f>
              </x14:cfvo>
              <x14:cfvo type="num">
                <xm:f>80</xm:f>
              </x14:cfvo>
              <x14:cfvo type="num">
                <xm:f>90</xm:f>
              </x14:cfvo>
              <x14:cfIcon iconSet="3Symbols" iconId="0"/>
              <x14:cfIcon iconSet="3Symbols" iconId="1"/>
              <x14:cfIcon iconSet="3Symbols" iconId="2"/>
            </x14:iconSet>
          </x14:cfRule>
          <xm:sqref>AG117</xm:sqref>
        </x14:conditionalFormatting>
        <x14:conditionalFormatting xmlns:xm="http://schemas.microsoft.com/office/excel/2006/main">
          <x14:cfRule type="iconSet" priority="1644" id="{19AD274D-3D34-4038-80B8-797D2890A59E}">
            <x14:iconSet custom="1">
              <x14:cfvo type="percent">
                <xm:f>0</xm:f>
              </x14:cfvo>
              <x14:cfvo type="num">
                <xm:f>80</xm:f>
              </x14:cfvo>
              <x14:cfvo type="num">
                <xm:f>90</xm:f>
              </x14:cfvo>
              <x14:cfIcon iconSet="3Symbols" iconId="0"/>
              <x14:cfIcon iconSet="3Symbols" iconId="1"/>
              <x14:cfIcon iconSet="3Symbols" iconId="2"/>
            </x14:iconSet>
          </x14:cfRule>
          <xm:sqref>AA117 Y117 AC116:AC117</xm:sqref>
        </x14:conditionalFormatting>
        <x14:conditionalFormatting xmlns:xm="http://schemas.microsoft.com/office/excel/2006/main">
          <x14:cfRule type="iconSet" priority="1437" id="{5B6F0584-A3E0-4354-A3F1-7FE9F8EB27EA}">
            <x14:iconSet custom="1">
              <x14:cfvo type="percent">
                <xm:f>0</xm:f>
              </x14:cfvo>
              <x14:cfvo type="num">
                <xm:f>80</xm:f>
              </x14:cfvo>
              <x14:cfvo type="num">
                <xm:f>90</xm:f>
              </x14:cfvo>
              <x14:cfIcon iconSet="3Symbols" iconId="0"/>
              <x14:cfIcon iconSet="3Symbols" iconId="1"/>
              <x14:cfIcon iconSet="3Symbols" iconId="2"/>
            </x14:iconSet>
          </x14:cfRule>
          <xm:sqref>AG111</xm:sqref>
        </x14:conditionalFormatting>
        <x14:conditionalFormatting xmlns:xm="http://schemas.microsoft.com/office/excel/2006/main">
          <x14:cfRule type="iconSet" priority="1432" id="{B5E0E24E-E249-4535-97BA-D2F5A50559CC}">
            <x14:iconSet custom="1">
              <x14:cfvo type="percent">
                <xm:f>0</xm:f>
              </x14:cfvo>
              <x14:cfvo type="num">
                <xm:f>80</xm:f>
              </x14:cfvo>
              <x14:cfvo type="num">
                <xm:f>90</xm:f>
              </x14:cfvo>
              <x14:cfIcon iconSet="3Symbols" iconId="0"/>
              <x14:cfIcon iconSet="3Symbols" iconId="1"/>
              <x14:cfIcon iconSet="3Symbols" iconId="2"/>
            </x14:iconSet>
          </x14:cfRule>
          <xm:sqref>AG116</xm:sqref>
        </x14:conditionalFormatting>
        <x14:conditionalFormatting xmlns:xm="http://schemas.microsoft.com/office/excel/2006/main">
          <x14:cfRule type="iconSet" priority="1651" id="{48542881-213E-466B-A8CD-D70BE5E4027D}">
            <x14:iconSet custom="1">
              <x14:cfvo type="percent">
                <xm:f>0</xm:f>
              </x14:cfvo>
              <x14:cfvo type="num">
                <xm:f>80</xm:f>
              </x14:cfvo>
              <x14:cfvo type="num">
                <xm:f>90</xm:f>
              </x14:cfvo>
              <x14:cfIcon iconSet="3Symbols" iconId="0"/>
              <x14:cfIcon iconSet="3Symbols" iconId="1"/>
              <x14:cfIcon iconSet="3Symbols" iconId="2"/>
            </x14:iconSet>
          </x14:cfRule>
          <xm:sqref>Y115 AA115 AC114:AC115</xm:sqref>
        </x14:conditionalFormatting>
        <x14:conditionalFormatting xmlns:xm="http://schemas.microsoft.com/office/excel/2006/main">
          <x14:cfRule type="iconSet" priority="1652" id="{BDCF8FC2-2254-4EF4-A85F-1BB9E003C1EA}">
            <x14:iconSet custom="1">
              <x14:cfvo type="percent">
                <xm:f>0</xm:f>
              </x14:cfvo>
              <x14:cfvo type="num">
                <xm:f>80</xm:f>
              </x14:cfvo>
              <x14:cfvo type="num">
                <xm:f>90</xm:f>
              </x14:cfvo>
              <x14:cfIcon iconSet="3Symbols" iconId="0"/>
              <x14:cfIcon iconSet="3Symbols" iconId="1"/>
              <x14:cfIcon iconSet="3Symbols" iconId="2"/>
            </x14:iconSet>
          </x14:cfRule>
          <xm:sqref>Z115</xm:sqref>
        </x14:conditionalFormatting>
        <x14:conditionalFormatting xmlns:xm="http://schemas.microsoft.com/office/excel/2006/main">
          <x14:cfRule type="iconSet" priority="1428" id="{78E8B3A6-8FBA-4B54-B22B-19410C91CBA5}">
            <x14:iconSet custom="1">
              <x14:cfvo type="percent">
                <xm:f>0</xm:f>
              </x14:cfvo>
              <x14:cfvo type="num">
                <xm:f>80</xm:f>
              </x14:cfvo>
              <x14:cfvo type="num">
                <xm:f>90</xm:f>
              </x14:cfvo>
              <x14:cfIcon iconSet="3Symbols" iconId="0"/>
              <x14:cfIcon iconSet="3Symbols" iconId="1"/>
              <x14:cfIcon iconSet="3Symbols" iconId="2"/>
            </x14:iconSet>
          </x14:cfRule>
          <xm:sqref>AF115</xm:sqref>
        </x14:conditionalFormatting>
        <x14:conditionalFormatting xmlns:xm="http://schemas.microsoft.com/office/excel/2006/main">
          <x14:cfRule type="iconSet" priority="1423" id="{AC376883-02ED-4C8D-BE90-112C133E508F}">
            <x14:iconSet custom="1">
              <x14:cfvo type="percent">
                <xm:f>0</xm:f>
              </x14:cfvo>
              <x14:cfvo type="num">
                <xm:f>80</xm:f>
              </x14:cfvo>
              <x14:cfvo type="num">
                <xm:f>90</xm:f>
              </x14:cfvo>
              <x14:cfIcon iconSet="3Symbols" iconId="0"/>
              <x14:cfIcon iconSet="3Symbols" iconId="1"/>
              <x14:cfIcon iconSet="3Symbols" iconId="2"/>
            </x14:iconSet>
          </x14:cfRule>
          <xm:sqref>AG114:AG115</xm:sqref>
        </x14:conditionalFormatting>
        <x14:conditionalFormatting xmlns:xm="http://schemas.microsoft.com/office/excel/2006/main">
          <x14:cfRule type="iconSet" priority="1659" id="{1178510C-9CE3-4EE1-AD96-75A4EEB350D0}">
            <x14:iconSet custom="1">
              <x14:cfvo type="percent">
                <xm:f>0</xm:f>
              </x14:cfvo>
              <x14:cfvo type="num">
                <xm:f>80</xm:f>
              </x14:cfvo>
              <x14:cfvo type="num">
                <xm:f>90</xm:f>
              </x14:cfvo>
              <x14:cfIcon iconSet="3Symbols" iconId="0"/>
              <x14:cfIcon iconSet="3Symbols" iconId="1"/>
              <x14:cfIcon iconSet="3Symbols" iconId="2"/>
            </x14:iconSet>
          </x14:cfRule>
          <xm:sqref>Y121 AC120:AC121 AE120:AE121</xm:sqref>
        </x14:conditionalFormatting>
        <x14:conditionalFormatting xmlns:xm="http://schemas.microsoft.com/office/excel/2006/main">
          <x14:cfRule type="iconSet" priority="1660" id="{690EEEB0-A962-46F6-8C7C-DE487D529044}">
            <x14:iconSet custom="1">
              <x14:cfvo type="percent">
                <xm:f>0</xm:f>
              </x14:cfvo>
              <x14:cfvo type="num">
                <xm:f>80</xm:f>
              </x14:cfvo>
              <x14:cfvo type="num">
                <xm:f>90</xm:f>
              </x14:cfvo>
              <x14:cfIcon iconSet="3Symbols" iconId="0"/>
              <x14:cfIcon iconSet="3Symbols" iconId="1"/>
              <x14:cfIcon iconSet="3Symbols" iconId="2"/>
            </x14:iconSet>
          </x14:cfRule>
          <xm:sqref>AG121</xm:sqref>
        </x14:conditionalFormatting>
        <x14:conditionalFormatting xmlns:xm="http://schemas.microsoft.com/office/excel/2006/main">
          <x14:cfRule type="iconSet" priority="1339" id="{FF376407-71A7-47D7-9310-2399481188A9}">
            <x14:iconSet custom="1">
              <x14:cfvo type="percent">
                <xm:f>0</xm:f>
              </x14:cfvo>
              <x14:cfvo type="num">
                <xm:f>80</xm:f>
              </x14:cfvo>
              <x14:cfvo type="num">
                <xm:f>90</xm:f>
              </x14:cfvo>
              <x14:cfIcon iconSet="3Symbols" iconId="0"/>
              <x14:cfIcon iconSet="3Symbols" iconId="1"/>
              <x14:cfIcon iconSet="3Symbols" iconId="2"/>
            </x14:iconSet>
          </x14:cfRule>
          <xm:sqref>AE63</xm:sqref>
        </x14:conditionalFormatting>
        <x14:conditionalFormatting xmlns:xm="http://schemas.microsoft.com/office/excel/2006/main">
          <x14:cfRule type="iconSet" priority="1333" id="{602E31C5-058C-41E8-B3E2-020AFBE6B467}">
            <x14:iconSet custom="1">
              <x14:cfvo type="percent">
                <xm:f>0</xm:f>
              </x14:cfvo>
              <x14:cfvo type="num">
                <xm:f>80</xm:f>
              </x14:cfvo>
              <x14:cfvo type="num">
                <xm:f>90</xm:f>
              </x14:cfvo>
              <x14:cfIcon iconSet="3Symbols" iconId="0"/>
              <x14:cfIcon iconSet="3Symbols" iconId="1"/>
              <x14:cfIcon iconSet="3Symbols" iconId="2"/>
            </x14:iconSet>
          </x14:cfRule>
          <xm:sqref>AG120</xm:sqref>
        </x14:conditionalFormatting>
        <x14:conditionalFormatting xmlns:xm="http://schemas.microsoft.com/office/excel/2006/main">
          <x14:cfRule type="iconSet" priority="1329" id="{E2BA530C-0E4F-411C-844D-A87893501198}">
            <x14:iconSet custom="1">
              <x14:cfvo type="percent">
                <xm:f>0</xm:f>
              </x14:cfvo>
              <x14:cfvo type="num">
                <xm:f>80</xm:f>
              </x14:cfvo>
              <x14:cfvo type="num">
                <xm:f>90</xm:f>
              </x14:cfvo>
              <x14:cfIcon iconSet="3Symbols" iconId="0"/>
              <x14:cfIcon iconSet="3Symbols" iconId="1"/>
              <x14:cfIcon iconSet="3Symbols" iconId="2"/>
            </x14:iconSet>
          </x14:cfRule>
          <xm:sqref>AA93</xm:sqref>
        </x14:conditionalFormatting>
        <x14:conditionalFormatting xmlns:xm="http://schemas.microsoft.com/office/excel/2006/main">
          <x14:cfRule type="iconSet" priority="1324" id="{CF0E9521-E2CC-4B48-A96D-F4FC1E745AFE}">
            <x14:iconSet custom="1">
              <x14:cfvo type="percent">
                <xm:f>0</xm:f>
              </x14:cfvo>
              <x14:cfvo type="num">
                <xm:f>80</xm:f>
              </x14:cfvo>
              <x14:cfvo type="num">
                <xm:f>90</xm:f>
              </x14:cfvo>
              <x14:cfIcon iconSet="3Symbols" iconId="0"/>
              <x14:cfIcon iconSet="3Symbols" iconId="1"/>
              <x14:cfIcon iconSet="3Symbols" iconId="2"/>
            </x14:iconSet>
          </x14:cfRule>
          <xm:sqref>AB99</xm:sqref>
        </x14:conditionalFormatting>
        <x14:conditionalFormatting xmlns:xm="http://schemas.microsoft.com/office/excel/2006/main">
          <x14:cfRule type="iconSet" priority="1299" id="{451F1C64-8DA1-41C7-B5CE-017E4CE3668E}">
            <x14:iconSet custom="1">
              <x14:cfvo type="percent">
                <xm:f>0</xm:f>
              </x14:cfvo>
              <x14:cfvo type="num">
                <xm:f>80</xm:f>
              </x14:cfvo>
              <x14:cfvo type="num">
                <xm:f>90</xm:f>
              </x14:cfvo>
              <x14:cfIcon iconSet="3Symbols" iconId="0"/>
              <x14:cfIcon iconSet="3Symbols" iconId="1"/>
              <x14:cfIcon iconSet="3Symbols" iconId="2"/>
            </x14:iconSet>
          </x14:cfRule>
          <xm:sqref>AG104</xm:sqref>
        </x14:conditionalFormatting>
        <x14:conditionalFormatting xmlns:xm="http://schemas.microsoft.com/office/excel/2006/main">
          <x14:cfRule type="iconSet" priority="1292" id="{D0BED148-C3FD-48AF-A8D9-D376466B7EEE}">
            <x14:iconSet custom="1">
              <x14:cfvo type="percent">
                <xm:f>0</xm:f>
              </x14:cfvo>
              <x14:cfvo type="num">
                <xm:f>80</xm:f>
              </x14:cfvo>
              <x14:cfvo type="num">
                <xm:f>90</xm:f>
              </x14:cfvo>
              <x14:cfIcon iconSet="3Symbols" iconId="0"/>
              <x14:cfIcon iconSet="3Symbols" iconId="1"/>
              <x14:cfIcon iconSet="3Symbols" iconId="2"/>
            </x14:iconSet>
          </x14:cfRule>
          <xm:sqref>AG105</xm:sqref>
        </x14:conditionalFormatting>
        <x14:conditionalFormatting xmlns:xm="http://schemas.microsoft.com/office/excel/2006/main">
          <x14:cfRule type="iconSet" priority="1287" id="{51707730-8851-42D0-8242-E24C6BF9F630}">
            <x14:iconSet custom="1">
              <x14:cfvo type="percent">
                <xm:f>0</xm:f>
              </x14:cfvo>
              <x14:cfvo type="num">
                <xm:f>80</xm:f>
              </x14:cfvo>
              <x14:cfvo type="num">
                <xm:f>90</xm:f>
              </x14:cfvo>
              <x14:cfIcon iconSet="3Symbols" iconId="0"/>
              <x14:cfIcon iconSet="3Symbols" iconId="1"/>
              <x14:cfIcon iconSet="3Symbols" iconId="2"/>
            </x14:iconSet>
          </x14:cfRule>
          <xm:sqref>M107</xm:sqref>
        </x14:conditionalFormatting>
        <x14:conditionalFormatting xmlns:xm="http://schemas.microsoft.com/office/excel/2006/main">
          <x14:cfRule type="iconSet" priority="1280" id="{94A7D292-98FB-4243-8944-D5AB452D85B2}">
            <x14:iconSet custom="1">
              <x14:cfvo type="percent">
                <xm:f>0</xm:f>
              </x14:cfvo>
              <x14:cfvo type="num">
                <xm:f>80</xm:f>
              </x14:cfvo>
              <x14:cfvo type="num">
                <xm:f>90</xm:f>
              </x14:cfvo>
              <x14:cfIcon iconSet="3Symbols" iconId="0"/>
              <x14:cfIcon iconSet="3Symbols" iconId="1"/>
              <x14:cfIcon iconSet="3Symbols" iconId="2"/>
            </x14:iconSet>
          </x14:cfRule>
          <xm:sqref>AG107</xm:sqref>
        </x14:conditionalFormatting>
        <x14:conditionalFormatting xmlns:xm="http://schemas.microsoft.com/office/excel/2006/main">
          <x14:cfRule type="iconSet" priority="1265" id="{0E0A2EE9-6252-4B96-87AF-E4F616058C56}">
            <x14:iconSet custom="1">
              <x14:cfvo type="percent">
                <xm:f>0</xm:f>
              </x14:cfvo>
              <x14:cfvo type="num">
                <xm:f>80</xm:f>
              </x14:cfvo>
              <x14:cfvo type="num">
                <xm:f>90</xm:f>
              </x14:cfvo>
              <x14:cfIcon iconSet="3Symbols" iconId="0"/>
              <x14:cfIcon iconSet="3Symbols" iconId="1"/>
              <x14:cfIcon iconSet="3Symbols" iconId="2"/>
            </x14:iconSet>
          </x14:cfRule>
          <xm:sqref>AG112</xm:sqref>
        </x14:conditionalFormatting>
        <x14:conditionalFormatting xmlns:xm="http://schemas.microsoft.com/office/excel/2006/main">
          <x14:cfRule type="iconSet" priority="1260" id="{77697551-3747-493D-B7FB-3104A24599E7}">
            <x14:iconSet custom="1">
              <x14:cfvo type="percent">
                <xm:f>0</xm:f>
              </x14:cfvo>
              <x14:cfvo type="num">
                <xm:f>80</xm:f>
              </x14:cfvo>
              <x14:cfvo type="num">
                <xm:f>90</xm:f>
              </x14:cfvo>
              <x14:cfIcon iconSet="3Symbols" iconId="0"/>
              <x14:cfIcon iconSet="3Symbols" iconId="1"/>
              <x14:cfIcon iconSet="3Symbols" iconId="2"/>
            </x14:iconSet>
          </x14:cfRule>
          <xm:sqref>AG113</xm:sqref>
        </x14:conditionalFormatting>
        <x14:conditionalFormatting xmlns:xm="http://schemas.microsoft.com/office/excel/2006/main">
          <x14:cfRule type="iconSet" priority="1665" id="{F9DD7E61-C979-4D7F-83C2-B1CB7002D630}">
            <x14:iconSet custom="1">
              <x14:cfvo type="percent">
                <xm:f>0</xm:f>
              </x14:cfvo>
              <x14:cfvo type="num">
                <xm:f>80</xm:f>
              </x14:cfvo>
              <x14:cfvo type="num">
                <xm:f>90</xm:f>
              </x14:cfvo>
              <x14:cfIcon iconSet="3Symbols" iconId="0"/>
              <x14:cfIcon iconSet="3Symbols" iconId="1"/>
              <x14:cfIcon iconSet="3Symbols" iconId="2"/>
            </x14:iconSet>
          </x14:cfRule>
          <xm:sqref>AG89</xm:sqref>
        </x14:conditionalFormatting>
        <x14:conditionalFormatting xmlns:xm="http://schemas.microsoft.com/office/excel/2006/main">
          <x14:cfRule type="iconSet" priority="1251" id="{58DC2249-6A69-42A4-9D2A-F78AC359EF1D}">
            <x14:iconSet custom="1">
              <x14:cfvo type="percent">
                <xm:f>0</xm:f>
              </x14:cfvo>
              <x14:cfvo type="num">
                <xm:f>80</xm:f>
              </x14:cfvo>
              <x14:cfvo type="num">
                <xm:f>90</xm:f>
              </x14:cfvo>
              <x14:cfIcon iconSet="3Symbols" iconId="0"/>
              <x14:cfIcon iconSet="3Symbols" iconId="1"/>
              <x14:cfIcon iconSet="3Symbols" iconId="2"/>
            </x14:iconSet>
          </x14:cfRule>
          <xm:sqref>AC118</xm:sqref>
        </x14:conditionalFormatting>
        <x14:conditionalFormatting xmlns:xm="http://schemas.microsoft.com/office/excel/2006/main">
          <x14:cfRule type="iconSet" priority="1246" id="{EEB2D8E3-E6D8-48FD-9D72-834B84896561}">
            <x14:iconSet custom="1">
              <x14:cfvo type="percent">
                <xm:f>0</xm:f>
              </x14:cfvo>
              <x14:cfvo type="num">
                <xm:f>80</xm:f>
              </x14:cfvo>
              <x14:cfvo type="num">
                <xm:f>90</xm:f>
              </x14:cfvo>
              <x14:cfIcon iconSet="3Symbols" iconId="0"/>
              <x14:cfIcon iconSet="3Symbols" iconId="1"/>
              <x14:cfIcon iconSet="3Symbols" iconId="2"/>
            </x14:iconSet>
          </x14:cfRule>
          <xm:sqref>Y122 AC122 AE122</xm:sqref>
        </x14:conditionalFormatting>
        <x14:conditionalFormatting xmlns:xm="http://schemas.microsoft.com/office/excel/2006/main">
          <x14:cfRule type="iconSet" priority="1241" id="{F27B37A5-98B4-4568-8824-40F40A16C22E}">
            <x14:iconSet custom="1">
              <x14:cfvo type="percent">
                <xm:f>0</xm:f>
              </x14:cfvo>
              <x14:cfvo type="num">
                <xm:f>80</xm:f>
              </x14:cfvo>
              <x14:cfvo type="num">
                <xm:f>90</xm:f>
              </x14:cfvo>
              <x14:cfIcon iconSet="3Symbols" iconId="0"/>
              <x14:cfIcon iconSet="3Symbols" iconId="1"/>
              <x14:cfIcon iconSet="3Symbols" iconId="2"/>
            </x14:iconSet>
          </x14:cfRule>
          <xm:sqref>AA122</xm:sqref>
        </x14:conditionalFormatting>
        <x14:conditionalFormatting xmlns:xm="http://schemas.microsoft.com/office/excel/2006/main">
          <x14:cfRule type="iconSet" priority="1236" id="{6409688A-2F46-4D91-87AE-383F5810DCAB}">
            <x14:iconSet custom="1">
              <x14:cfvo type="percent">
                <xm:f>0</xm:f>
              </x14:cfvo>
              <x14:cfvo type="num">
                <xm:f>80</xm:f>
              </x14:cfvo>
              <x14:cfvo type="num">
                <xm:f>90</xm:f>
              </x14:cfvo>
              <x14:cfIcon iconSet="3Symbols" iconId="0"/>
              <x14:cfIcon iconSet="3Symbols" iconId="1"/>
              <x14:cfIcon iconSet="3Symbols" iconId="2"/>
            </x14:iconSet>
          </x14:cfRule>
          <xm:sqref>Y16:AK16</xm:sqref>
        </x14:conditionalFormatting>
        <x14:conditionalFormatting xmlns:xm="http://schemas.microsoft.com/office/excel/2006/main">
          <x14:cfRule type="iconSet" priority="1228" id="{7EBD393F-6EF0-4115-936A-FF8D6E37EFD0}">
            <x14:iconSet custom="1">
              <x14:cfvo type="percent">
                <xm:f>0</xm:f>
              </x14:cfvo>
              <x14:cfvo type="num">
                <xm:f>80</xm:f>
              </x14:cfvo>
              <x14:cfvo type="num">
                <xm:f>90</xm:f>
              </x14:cfvo>
              <x14:cfIcon iconSet="3Symbols" iconId="0"/>
              <x14:cfIcon iconSet="3Symbols" iconId="1"/>
              <x14:cfIcon iconSet="3Symbols" iconId="2"/>
            </x14:iconSet>
          </x14:cfRule>
          <xm:sqref>M25</xm:sqref>
        </x14:conditionalFormatting>
        <x14:conditionalFormatting xmlns:xm="http://schemas.microsoft.com/office/excel/2006/main">
          <x14:cfRule type="iconSet" priority="1232" id="{AE648C54-7F1A-4B84-98EE-EFFF38BD2051}">
            <x14:iconSet custom="1">
              <x14:cfvo type="percent">
                <xm:f>0</xm:f>
              </x14:cfvo>
              <x14:cfvo type="num">
                <xm:f>80</xm:f>
              </x14:cfvo>
              <x14:cfvo type="num">
                <xm:f>90</xm:f>
              </x14:cfvo>
              <x14:cfIcon iconSet="3Symbols" iconId="0"/>
              <x14:cfIcon iconSet="3Symbols" iconId="1"/>
              <x14:cfIcon iconSet="3Symbols" iconId="2"/>
            </x14:iconSet>
          </x14:cfRule>
          <xm:sqref>Y25:AD25 AF25:AK25</xm:sqref>
        </x14:conditionalFormatting>
        <x14:conditionalFormatting xmlns:xm="http://schemas.microsoft.com/office/excel/2006/main">
          <x14:cfRule type="iconSet" priority="1220" id="{216ECC75-CF46-47F5-BB23-A4D5452D5FEC}">
            <x14:iconSet custom="1">
              <x14:cfvo type="percent">
                <xm:f>0</xm:f>
              </x14:cfvo>
              <x14:cfvo type="num">
                <xm:f>80</xm:f>
              </x14:cfvo>
              <x14:cfvo type="num">
                <xm:f>90</xm:f>
              </x14:cfvo>
              <x14:cfIcon iconSet="3Symbols" iconId="0"/>
              <x14:cfIcon iconSet="3Symbols" iconId="1"/>
              <x14:cfIcon iconSet="3Symbols" iconId="2"/>
            </x14:iconSet>
          </x14:cfRule>
          <xm:sqref>M19</xm:sqref>
        </x14:conditionalFormatting>
        <x14:conditionalFormatting xmlns:xm="http://schemas.microsoft.com/office/excel/2006/main">
          <x14:cfRule type="iconSet" priority="1224" id="{11066CDB-5F84-477E-A831-9A4C199C1CA9}">
            <x14:iconSet custom="1">
              <x14:cfvo type="percent">
                <xm:f>0</xm:f>
              </x14:cfvo>
              <x14:cfvo type="num">
                <xm:f>80</xm:f>
              </x14:cfvo>
              <x14:cfvo type="num">
                <xm:f>90</xm:f>
              </x14:cfvo>
              <x14:cfIcon iconSet="3Symbols" iconId="0"/>
              <x14:cfIcon iconSet="3Symbols" iconId="1"/>
              <x14:cfIcon iconSet="3Symbols" iconId="2"/>
            </x14:iconSet>
          </x14:cfRule>
          <xm:sqref>Y19:AE19 AH19:AI19</xm:sqref>
        </x14:conditionalFormatting>
        <x14:conditionalFormatting xmlns:xm="http://schemas.microsoft.com/office/excel/2006/main">
          <x14:cfRule type="iconSet" priority="1216" id="{141B361F-CA3C-4B15-BA8C-0F733C901B6F}">
            <x14:iconSet custom="1">
              <x14:cfvo type="percent">
                <xm:f>0</xm:f>
              </x14:cfvo>
              <x14:cfvo type="num">
                <xm:f>80</xm:f>
              </x14:cfvo>
              <x14:cfvo type="num">
                <xm:f>90</xm:f>
              </x14:cfvo>
              <x14:cfIcon iconSet="3Symbols" iconId="0"/>
              <x14:cfIcon iconSet="3Symbols" iconId="1"/>
              <x14:cfIcon iconSet="3Symbols" iconId="2"/>
            </x14:iconSet>
          </x14:cfRule>
          <xm:sqref>AB10 Z10</xm:sqref>
        </x14:conditionalFormatting>
        <x14:conditionalFormatting xmlns:xm="http://schemas.microsoft.com/office/excel/2006/main">
          <x14:cfRule type="iconSet" priority="1212" id="{93810916-11C4-434A-A141-EF33213495F4}">
            <x14:iconSet custom="1">
              <x14:cfvo type="percent">
                <xm:f>0</xm:f>
              </x14:cfvo>
              <x14:cfvo type="num">
                <xm:f>80</xm:f>
              </x14:cfvo>
              <x14:cfvo type="num">
                <xm:f>90</xm:f>
              </x14:cfvo>
              <x14:cfIcon iconSet="3Symbols" iconId="0"/>
              <x14:cfIcon iconSet="3Symbols" iconId="1"/>
              <x14:cfIcon iconSet="3Symbols" iconId="2"/>
            </x14:iconSet>
          </x14:cfRule>
          <xm:sqref>Y12 AA12</xm:sqref>
        </x14:conditionalFormatting>
        <x14:conditionalFormatting xmlns:xm="http://schemas.microsoft.com/office/excel/2006/main">
          <x14:cfRule type="iconSet" priority="1208" id="{6D836AC5-422F-4EB8-9872-BD1208FB281E}">
            <x14:iconSet custom="1">
              <x14:cfvo type="percent">
                <xm:f>0</xm:f>
              </x14:cfvo>
              <x14:cfvo type="num">
                <xm:f>80</xm:f>
              </x14:cfvo>
              <x14:cfvo type="num">
                <xm:f>90</xm:f>
              </x14:cfvo>
              <x14:cfIcon iconSet="3Symbols" iconId="0"/>
              <x14:cfIcon iconSet="3Symbols" iconId="1"/>
              <x14:cfIcon iconSet="3Symbols" iconId="2"/>
            </x14:iconSet>
          </x14:cfRule>
          <xm:sqref>Z12 AB12</xm:sqref>
        </x14:conditionalFormatting>
        <x14:conditionalFormatting xmlns:xm="http://schemas.microsoft.com/office/excel/2006/main">
          <x14:cfRule type="iconSet" priority="1200" id="{8421719A-C8CE-42B0-8CFE-BCE7B68FFBAF}">
            <x14:iconSet custom="1">
              <x14:cfvo type="percent">
                <xm:f>0</xm:f>
              </x14:cfvo>
              <x14:cfvo type="num">
                <xm:f>80</xm:f>
              </x14:cfvo>
              <x14:cfvo type="num">
                <xm:f>90</xm:f>
              </x14:cfvo>
              <x14:cfIcon iconSet="3Symbols" iconId="0"/>
              <x14:cfIcon iconSet="3Symbols" iconId="1"/>
              <x14:cfIcon iconSet="3Symbols" iconId="2"/>
            </x14:iconSet>
          </x14:cfRule>
          <xm:sqref>M14</xm:sqref>
        </x14:conditionalFormatting>
        <x14:conditionalFormatting xmlns:xm="http://schemas.microsoft.com/office/excel/2006/main">
          <x14:cfRule type="iconSet" priority="1196" id="{471BBCDF-5B62-43A8-AE70-CE4F7831DC7F}">
            <x14:iconSet custom="1">
              <x14:cfvo type="percent">
                <xm:f>0</xm:f>
              </x14:cfvo>
              <x14:cfvo type="num">
                <xm:f>80</xm:f>
              </x14:cfvo>
              <x14:cfvo type="num">
                <xm:f>90</xm:f>
              </x14:cfvo>
              <x14:cfIcon iconSet="3Symbols" iconId="0"/>
              <x14:cfIcon iconSet="3Symbols" iconId="1"/>
              <x14:cfIcon iconSet="3Symbols" iconId="2"/>
            </x14:iconSet>
          </x14:cfRule>
          <xm:sqref>Y14</xm:sqref>
        </x14:conditionalFormatting>
        <x14:conditionalFormatting xmlns:xm="http://schemas.microsoft.com/office/excel/2006/main">
          <x14:cfRule type="iconSet" priority="1204" id="{3F362144-B7AA-40E3-A03B-D2F9DDFD02E5}">
            <x14:iconSet custom="1">
              <x14:cfvo type="percent">
                <xm:f>0</xm:f>
              </x14:cfvo>
              <x14:cfvo type="num">
                <xm:f>80</xm:f>
              </x14:cfvo>
              <x14:cfvo type="num">
                <xm:f>90</xm:f>
              </x14:cfvo>
              <x14:cfIcon iconSet="3Symbols" iconId="0"/>
              <x14:cfIcon iconSet="3Symbols" iconId="1"/>
              <x14:cfIcon iconSet="3Symbols" iconId="2"/>
            </x14:iconSet>
          </x14:cfRule>
          <xm:sqref>Z14:AC14 AH14:AI14 AK14</xm:sqref>
        </x14:conditionalFormatting>
        <x14:conditionalFormatting xmlns:xm="http://schemas.microsoft.com/office/excel/2006/main">
          <x14:cfRule type="iconSet" priority="1192" id="{B6899A03-8789-49BC-AD7D-2258F660AAB5}">
            <x14:iconSet custom="1">
              <x14:cfvo type="percent">
                <xm:f>0</xm:f>
              </x14:cfvo>
              <x14:cfvo type="num">
                <xm:f>80</xm:f>
              </x14:cfvo>
              <x14:cfvo type="num">
                <xm:f>90</xm:f>
              </x14:cfvo>
              <x14:cfIcon iconSet="3Symbols" iconId="0"/>
              <x14:cfIcon iconSet="3Symbols" iconId="1"/>
              <x14:cfIcon iconSet="3Symbols" iconId="2"/>
            </x14:iconSet>
          </x14:cfRule>
          <xm:sqref>M32</xm:sqref>
        </x14:conditionalFormatting>
        <x14:conditionalFormatting xmlns:xm="http://schemas.microsoft.com/office/excel/2006/main">
          <x14:cfRule type="iconSet" priority="1187" id="{A11B36DC-C546-471D-9287-B7C7D48BB016}">
            <x14:iconSet custom="1">
              <x14:cfvo type="percent">
                <xm:f>0</xm:f>
              </x14:cfvo>
              <x14:cfvo type="num">
                <xm:f>80</xm:f>
              </x14:cfvo>
              <x14:cfvo type="num">
                <xm:f>90</xm:f>
              </x14:cfvo>
              <x14:cfIcon iconSet="3Symbols" iconId="0"/>
              <x14:cfIcon iconSet="3Symbols" iconId="1"/>
              <x14:cfIcon iconSet="3Symbols" iconId="2"/>
            </x14:iconSet>
          </x14:cfRule>
          <xm:sqref>Y32 AA32</xm:sqref>
        </x14:conditionalFormatting>
        <x14:conditionalFormatting xmlns:xm="http://schemas.microsoft.com/office/excel/2006/main">
          <x14:cfRule type="iconSet" priority="1188" id="{C83574EE-3DAA-431B-878B-DAD4286D87D3}">
            <x14:iconSet custom="1">
              <x14:cfvo type="percent">
                <xm:f>0</xm:f>
              </x14:cfvo>
              <x14:cfvo type="num">
                <xm:f>80</xm:f>
              </x14:cfvo>
              <x14:cfvo type="num">
                <xm:f>90</xm:f>
              </x14:cfvo>
              <x14:cfIcon iconSet="3Symbols" iconId="0"/>
              <x14:cfIcon iconSet="3Symbols" iconId="1"/>
              <x14:cfIcon iconSet="3Symbols" iconId="2"/>
            </x14:iconSet>
          </x14:cfRule>
          <xm:sqref>Z32 AB32 AD32</xm:sqref>
        </x14:conditionalFormatting>
        <x14:conditionalFormatting xmlns:xm="http://schemas.microsoft.com/office/excel/2006/main">
          <x14:cfRule type="iconSet" priority="1180" id="{EB55939E-6EEC-49E3-847C-3AD35142D906}">
            <x14:iconSet custom="1">
              <x14:cfvo type="percent">
                <xm:f>0</xm:f>
              </x14:cfvo>
              <x14:cfvo type="num">
                <xm:f>80</xm:f>
              </x14:cfvo>
              <x14:cfvo type="num">
                <xm:f>90</xm:f>
              </x14:cfvo>
              <x14:cfIcon iconSet="3Symbols" iconId="0"/>
              <x14:cfIcon iconSet="3Symbols" iconId="1"/>
              <x14:cfIcon iconSet="3Symbols" iconId="2"/>
            </x14:iconSet>
          </x14:cfRule>
          <xm:sqref>M36</xm:sqref>
        </x14:conditionalFormatting>
        <x14:conditionalFormatting xmlns:xm="http://schemas.microsoft.com/office/excel/2006/main">
          <x14:cfRule type="iconSet" priority="1172" id="{27BB919B-3FBC-49DB-A9B2-E8668828AE4A}">
            <x14:iconSet custom="1">
              <x14:cfvo type="percent">
                <xm:f>0</xm:f>
              </x14:cfvo>
              <x14:cfvo type="num">
                <xm:f>80</xm:f>
              </x14:cfvo>
              <x14:cfvo type="num">
                <xm:f>90</xm:f>
              </x14:cfvo>
              <x14:cfIcon iconSet="3Symbols" iconId="0"/>
              <x14:cfIcon iconSet="3Symbols" iconId="1"/>
              <x14:cfIcon iconSet="3Symbols" iconId="2"/>
            </x14:iconSet>
          </x14:cfRule>
          <xm:sqref>M21</xm:sqref>
        </x14:conditionalFormatting>
        <x14:conditionalFormatting xmlns:xm="http://schemas.microsoft.com/office/excel/2006/main">
          <x14:cfRule type="iconSet" priority="1168" id="{B0CD05A3-6D11-4E7A-998D-5114029CB250}">
            <x14:iconSet custom="1">
              <x14:cfvo type="percent">
                <xm:f>0</xm:f>
              </x14:cfvo>
              <x14:cfvo type="num">
                <xm:f>80</xm:f>
              </x14:cfvo>
              <x14:cfvo type="num">
                <xm:f>90</xm:f>
              </x14:cfvo>
              <x14:cfIcon iconSet="3Symbols" iconId="0"/>
              <x14:cfIcon iconSet="3Symbols" iconId="1"/>
              <x14:cfIcon iconSet="3Symbols" iconId="2"/>
            </x14:iconSet>
          </x14:cfRule>
          <xm:sqref>Y21:AB21</xm:sqref>
        </x14:conditionalFormatting>
        <x14:conditionalFormatting xmlns:xm="http://schemas.microsoft.com/office/excel/2006/main">
          <x14:cfRule type="iconSet" priority="1176" id="{C36389E2-A430-4899-BE0F-35D76C2AB2C9}">
            <x14:iconSet custom="1">
              <x14:cfvo type="percent">
                <xm:f>0</xm:f>
              </x14:cfvo>
              <x14:cfvo type="num">
                <xm:f>80</xm:f>
              </x14:cfvo>
              <x14:cfvo type="num">
                <xm:f>90</xm:f>
              </x14:cfvo>
              <x14:cfIcon iconSet="3Symbols" iconId="0"/>
              <x14:cfIcon iconSet="3Symbols" iconId="1"/>
              <x14:cfIcon iconSet="3Symbols" iconId="2"/>
            </x14:iconSet>
          </x14:cfRule>
          <xm:sqref>AH21:AI21</xm:sqref>
        </x14:conditionalFormatting>
        <x14:conditionalFormatting xmlns:xm="http://schemas.microsoft.com/office/excel/2006/main">
          <x14:cfRule type="iconSet" priority="1160" id="{7FF4677E-1274-4313-A639-284FE62D98F3}">
            <x14:iconSet custom="1">
              <x14:cfvo type="percent">
                <xm:f>0</xm:f>
              </x14:cfvo>
              <x14:cfvo type="num">
                <xm:f>80</xm:f>
              </x14:cfvo>
              <x14:cfvo type="num">
                <xm:f>90</xm:f>
              </x14:cfvo>
              <x14:cfIcon iconSet="3Symbols" iconId="0"/>
              <x14:cfIcon iconSet="3Symbols" iconId="1"/>
              <x14:cfIcon iconSet="3Symbols" iconId="2"/>
            </x14:iconSet>
          </x14:cfRule>
          <xm:sqref>M28</xm:sqref>
        </x14:conditionalFormatting>
        <x14:conditionalFormatting xmlns:xm="http://schemas.microsoft.com/office/excel/2006/main">
          <x14:cfRule type="iconSet" priority="1164" id="{E4A2217B-092A-4FF3-9FB2-CB49DADE9800}">
            <x14:iconSet custom="1">
              <x14:cfvo type="percent">
                <xm:f>0</xm:f>
              </x14:cfvo>
              <x14:cfvo type="num">
                <xm:f>80</xm:f>
              </x14:cfvo>
              <x14:cfvo type="num">
                <xm:f>90</xm:f>
              </x14:cfvo>
              <x14:cfIcon iconSet="3Symbols" iconId="0"/>
              <x14:cfIcon iconSet="3Symbols" iconId="1"/>
              <x14:cfIcon iconSet="3Symbols" iconId="2"/>
            </x14:iconSet>
          </x14:cfRule>
          <xm:sqref>Y28:AD28 AF28 AH28:AK28</xm:sqref>
        </x14:conditionalFormatting>
        <x14:conditionalFormatting xmlns:xm="http://schemas.microsoft.com/office/excel/2006/main">
          <x14:cfRule type="iconSet" priority="1152" id="{F5880B46-97E7-462B-8906-5347FCFE14D3}">
            <x14:iconSet custom="1">
              <x14:cfvo type="percent">
                <xm:f>0</xm:f>
              </x14:cfvo>
              <x14:cfvo type="num">
                <xm:f>80</xm:f>
              </x14:cfvo>
              <x14:cfvo type="num">
                <xm:f>90</xm:f>
              </x14:cfvo>
              <x14:cfIcon iconSet="3Symbols" iconId="0"/>
              <x14:cfIcon iconSet="3Symbols" iconId="1"/>
              <x14:cfIcon iconSet="3Symbols" iconId="2"/>
            </x14:iconSet>
          </x14:cfRule>
          <xm:sqref>M38</xm:sqref>
        </x14:conditionalFormatting>
        <x14:conditionalFormatting xmlns:xm="http://schemas.microsoft.com/office/excel/2006/main">
          <x14:cfRule type="iconSet" priority="1156" id="{0A7599B8-4F93-4A54-9D4A-B97FEFBB4648}">
            <x14:iconSet custom="1">
              <x14:cfvo type="percent">
                <xm:f>0</xm:f>
              </x14:cfvo>
              <x14:cfvo type="num">
                <xm:f>80</xm:f>
              </x14:cfvo>
              <x14:cfvo type="num">
                <xm:f>90</xm:f>
              </x14:cfvo>
              <x14:cfIcon iconSet="3Symbols" iconId="0"/>
              <x14:cfIcon iconSet="3Symbols" iconId="1"/>
              <x14:cfIcon iconSet="3Symbols" iconId="2"/>
            </x14:iconSet>
          </x14:cfRule>
          <xm:sqref>Y38:AD38 AH38:AI38</xm:sqref>
        </x14:conditionalFormatting>
        <x14:conditionalFormatting xmlns:xm="http://schemas.microsoft.com/office/excel/2006/main">
          <x14:cfRule type="iconSet" priority="1148" id="{888F94ED-641E-4D4F-90FE-510D316D6B9E}">
            <x14:iconSet custom="1">
              <x14:cfvo type="percent">
                <xm:f>0</xm:f>
              </x14:cfvo>
              <x14:cfvo type="num">
                <xm:f>80</xm:f>
              </x14:cfvo>
              <x14:cfvo type="num">
                <xm:f>90</xm:f>
              </x14:cfvo>
              <x14:cfIcon iconSet="3Symbols" iconId="0"/>
              <x14:cfIcon iconSet="3Symbols" iconId="1"/>
              <x14:cfIcon iconSet="3Symbols" iconId="2"/>
            </x14:iconSet>
          </x14:cfRule>
          <xm:sqref>Y42:AK42</xm:sqref>
        </x14:conditionalFormatting>
        <x14:conditionalFormatting xmlns:xm="http://schemas.microsoft.com/office/excel/2006/main">
          <x14:cfRule type="iconSet" priority="1144" id="{A7FEC5DC-7838-4F45-9C13-C17F53E7FA2A}">
            <x14:iconSet custom="1">
              <x14:cfvo type="percent">
                <xm:f>0</xm:f>
              </x14:cfvo>
              <x14:cfvo type="num">
                <xm:f>80</xm:f>
              </x14:cfvo>
              <x14:cfvo type="num">
                <xm:f>90</xm:f>
              </x14:cfvo>
              <x14:cfIcon iconSet="3Symbols" iconId="0"/>
              <x14:cfIcon iconSet="3Symbols" iconId="1"/>
              <x14:cfIcon iconSet="3Symbols" iconId="2"/>
            </x14:iconSet>
          </x14:cfRule>
          <xm:sqref>Y45:AJ45</xm:sqref>
        </x14:conditionalFormatting>
        <x14:conditionalFormatting xmlns:xm="http://schemas.microsoft.com/office/excel/2006/main">
          <x14:cfRule type="iconSet" priority="1140" id="{5AABCBF4-FD4C-408C-B0A8-ACE2231E34E8}">
            <x14:iconSet custom="1">
              <x14:cfvo type="percent">
                <xm:f>0</xm:f>
              </x14:cfvo>
              <x14:cfvo type="num">
                <xm:f>80</xm:f>
              </x14:cfvo>
              <x14:cfvo type="num">
                <xm:f>90</xm:f>
              </x14:cfvo>
              <x14:cfIcon iconSet="3Symbols" iconId="0"/>
              <x14:cfIcon iconSet="3Symbols" iconId="1"/>
              <x14:cfIcon iconSet="3Symbols" iconId="2"/>
            </x14:iconSet>
          </x14:cfRule>
          <xm:sqref>Y23:AC23 AF23 AH23</xm:sqref>
        </x14:conditionalFormatting>
        <x14:conditionalFormatting xmlns:xm="http://schemas.microsoft.com/office/excel/2006/main">
          <x14:cfRule type="iconSet" priority="1118" id="{A5164E7D-8ACB-4786-AD5C-BB4833FCC11D}">
            <x14:iconSet custom="1">
              <x14:cfvo type="percent">
                <xm:f>0</xm:f>
              </x14:cfvo>
              <x14:cfvo type="num">
                <xm:f>80</xm:f>
              </x14:cfvo>
              <x14:cfvo type="num">
                <xm:f>90</xm:f>
              </x14:cfvo>
              <x14:cfIcon iconSet="3Symbols" iconId="0"/>
              <x14:cfIcon iconSet="3Symbols" iconId="1"/>
              <x14:cfIcon iconSet="3Symbols" iconId="2"/>
            </x14:iconSet>
          </x14:cfRule>
          <xm:sqref>Y118</xm:sqref>
        </x14:conditionalFormatting>
        <x14:conditionalFormatting xmlns:xm="http://schemas.microsoft.com/office/excel/2006/main">
          <x14:cfRule type="iconSet" priority="1113" id="{C5FE2628-B673-4EEB-BF5E-C7F40E3524DD}">
            <x14:iconSet custom="1">
              <x14:cfvo type="percent">
                <xm:f>0</xm:f>
              </x14:cfvo>
              <x14:cfvo type="num">
                <xm:f>80</xm:f>
              </x14:cfvo>
              <x14:cfvo type="num">
                <xm:f>90</xm:f>
              </x14:cfvo>
              <x14:cfIcon iconSet="3Symbols" iconId="0"/>
              <x14:cfIcon iconSet="3Symbols" iconId="1"/>
              <x14:cfIcon iconSet="3Symbols" iconId="2"/>
            </x14:iconSet>
          </x14:cfRule>
          <xm:sqref>AA118</xm:sqref>
        </x14:conditionalFormatting>
        <x14:conditionalFormatting xmlns:xm="http://schemas.microsoft.com/office/excel/2006/main">
          <x14:cfRule type="iconSet" priority="1105" id="{83D18DE4-AF01-49F5-AFB9-CBB8BBF513BB}">
            <x14:iconSet custom="1">
              <x14:cfvo type="percent">
                <xm:f>0</xm:f>
              </x14:cfvo>
              <x14:cfvo type="num">
                <xm:f>80</xm:f>
              </x14:cfvo>
              <x14:cfvo type="num">
                <xm:f>90</xm:f>
              </x14:cfvo>
              <x14:cfIcon iconSet="3Symbols" iconId="0"/>
              <x14:cfIcon iconSet="3Symbols" iconId="1"/>
              <x14:cfIcon iconSet="3Symbols" iconId="2"/>
            </x14:iconSet>
          </x14:cfRule>
          <xm:sqref>AE118</xm:sqref>
        </x14:conditionalFormatting>
        <x14:conditionalFormatting xmlns:xm="http://schemas.microsoft.com/office/excel/2006/main">
          <x14:cfRule type="iconSet" priority="1100" id="{12759CE6-BF85-4BD7-8B1D-0C0BBE66A723}">
            <x14:iconSet custom="1">
              <x14:cfvo type="percent">
                <xm:f>0</xm:f>
              </x14:cfvo>
              <x14:cfvo type="num">
                <xm:f>80</xm:f>
              </x14:cfvo>
              <x14:cfvo type="num">
                <xm:f>90</xm:f>
              </x14:cfvo>
              <x14:cfIcon iconSet="3Symbols" iconId="0"/>
              <x14:cfIcon iconSet="3Symbols" iconId="1"/>
              <x14:cfIcon iconSet="3Symbols" iconId="2"/>
            </x14:iconSet>
          </x14:cfRule>
          <xm:sqref>AG118</xm:sqref>
        </x14:conditionalFormatting>
        <x14:conditionalFormatting xmlns:xm="http://schemas.microsoft.com/office/excel/2006/main">
          <x14:cfRule type="iconSet" priority="1082" id="{34B10975-3966-4F3D-A8DC-805D5DE34FFD}">
            <x14:iconSet custom="1">
              <x14:cfvo type="percent">
                <xm:f>0</xm:f>
              </x14:cfvo>
              <x14:cfvo type="num">
                <xm:f>80</xm:f>
              </x14:cfvo>
              <x14:cfvo type="num">
                <xm:f>90</xm:f>
              </x14:cfvo>
              <x14:cfIcon iconSet="3Symbols" iconId="0"/>
              <x14:cfIcon iconSet="3Symbols" iconId="1"/>
              <x14:cfIcon iconSet="3Symbols" iconId="2"/>
            </x14:iconSet>
          </x14:cfRule>
          <xm:sqref>AC111</xm:sqref>
        </x14:conditionalFormatting>
        <x14:conditionalFormatting xmlns:xm="http://schemas.microsoft.com/office/excel/2006/main">
          <x14:cfRule type="iconSet" priority="1077" id="{1CEE1D9E-0945-4AF4-9591-EDEE69ECD2B2}">
            <x14:iconSet custom="1">
              <x14:cfvo type="percent">
                <xm:f>0</xm:f>
              </x14:cfvo>
              <x14:cfvo type="num">
                <xm:f>80</xm:f>
              </x14:cfvo>
              <x14:cfvo type="num">
                <xm:f>90</xm:f>
              </x14:cfvo>
              <x14:cfIcon iconSet="3Symbols" iconId="0"/>
              <x14:cfIcon iconSet="3Symbols" iconId="1"/>
              <x14:cfIcon iconSet="3Symbols" iconId="2"/>
            </x14:iconSet>
          </x14:cfRule>
          <xm:sqref>U113:X113</xm:sqref>
        </x14:conditionalFormatting>
        <x14:conditionalFormatting xmlns:xm="http://schemas.microsoft.com/office/excel/2006/main">
          <x14:cfRule type="iconSet" priority="1072" id="{1F88409D-8377-45F5-9052-88643076D5C9}">
            <x14:iconSet custom="1">
              <x14:cfvo type="percent">
                <xm:f>0</xm:f>
              </x14:cfvo>
              <x14:cfvo type="num">
                <xm:f>80</xm:f>
              </x14:cfvo>
              <x14:cfvo type="num">
                <xm:f>90</xm:f>
              </x14:cfvo>
              <x14:cfIcon iconSet="3Symbols" iconId="0"/>
              <x14:cfIcon iconSet="3Symbols" iconId="1"/>
              <x14:cfIcon iconSet="3Symbols" iconId="2"/>
            </x14:iconSet>
          </x14:cfRule>
          <xm:sqref>AC113</xm:sqref>
        </x14:conditionalFormatting>
        <x14:conditionalFormatting xmlns:xm="http://schemas.microsoft.com/office/excel/2006/main">
          <x14:cfRule type="iconSet" priority="1043" id="{0AC75841-B701-48B9-B5DD-2E395F65211C}">
            <x14:iconSet custom="1">
              <x14:cfvo type="percent">
                <xm:f>0</xm:f>
              </x14:cfvo>
              <x14:cfvo type="num">
                <xm:f>80</xm:f>
              </x14:cfvo>
              <x14:cfvo type="num">
                <xm:f>90</xm:f>
              </x14:cfvo>
              <x14:cfIcon iconSet="3Symbols" iconId="0"/>
              <x14:cfIcon iconSet="3Symbols" iconId="1"/>
              <x14:cfIcon iconSet="3Symbols" iconId="2"/>
            </x14:iconSet>
          </x14:cfRule>
          <xm:sqref>AK45</xm:sqref>
        </x14:conditionalFormatting>
        <x14:conditionalFormatting xmlns:xm="http://schemas.microsoft.com/office/excel/2006/main">
          <x14:cfRule type="iconSet" priority="1028" id="{B831CE06-CFE5-4DD3-A58C-88A93D03A3D5}">
            <x14:iconSet custom="1">
              <x14:cfvo type="percent">
                <xm:f>0</xm:f>
              </x14:cfvo>
              <x14:cfvo type="num">
                <xm:f>80</xm:f>
              </x14:cfvo>
              <x14:cfvo type="num">
                <xm:f>90</xm:f>
              </x14:cfvo>
              <x14:cfIcon iconSet="3Symbols" iconId="0"/>
              <x14:cfIcon iconSet="3Symbols" iconId="1"/>
              <x14:cfIcon iconSet="3Symbols" iconId="2"/>
            </x14:iconSet>
          </x14:cfRule>
          <xm:sqref>AC112</xm:sqref>
        </x14:conditionalFormatting>
        <x14:conditionalFormatting xmlns:xm="http://schemas.microsoft.com/office/excel/2006/main">
          <x14:cfRule type="iconSet" priority="1023" id="{D614EA8A-6332-49A7-97D9-F996148E5847}">
            <x14:iconSet custom="1">
              <x14:cfvo type="percent">
                <xm:f>0</xm:f>
              </x14:cfvo>
              <x14:cfvo type="num">
                <xm:f>80</xm:f>
              </x14:cfvo>
              <x14:cfvo type="num">
                <xm:f>90</xm:f>
              </x14:cfvo>
              <x14:cfIcon iconSet="3Symbols" iconId="0"/>
              <x14:cfIcon iconSet="3Symbols" iconId="1"/>
              <x14:cfIcon iconSet="3Symbols" iconId="2"/>
            </x14:iconSet>
          </x14:cfRule>
          <xm:sqref>AG19</xm:sqref>
        </x14:conditionalFormatting>
        <x14:conditionalFormatting xmlns:xm="http://schemas.microsoft.com/office/excel/2006/main">
          <x14:cfRule type="iconSet" priority="1018" id="{59EC8398-0A15-4A3B-B5D6-B89D47AAFFDD}">
            <x14:iconSet custom="1">
              <x14:cfvo type="percent">
                <xm:f>0</xm:f>
              </x14:cfvo>
              <x14:cfvo type="num">
                <xm:f>80</xm:f>
              </x14:cfvo>
              <x14:cfvo type="num">
                <xm:f>90</xm:f>
              </x14:cfvo>
              <x14:cfIcon iconSet="3Symbols" iconId="0"/>
              <x14:cfIcon iconSet="3Symbols" iconId="1"/>
              <x14:cfIcon iconSet="3Symbols" iconId="2"/>
            </x14:iconSet>
          </x14:cfRule>
          <xm:sqref>AF38</xm:sqref>
        </x14:conditionalFormatting>
        <x14:conditionalFormatting xmlns:xm="http://schemas.microsoft.com/office/excel/2006/main">
          <x14:cfRule type="iconSet" priority="1013" id="{673ED47C-DB87-41A4-B644-CB5AA2CAA21A}">
            <x14:iconSet custom="1">
              <x14:cfvo type="percent">
                <xm:f>0</xm:f>
              </x14:cfvo>
              <x14:cfvo type="num">
                <xm:f>80</xm:f>
              </x14:cfvo>
              <x14:cfvo type="num">
                <xm:f>90</xm:f>
              </x14:cfvo>
              <x14:cfIcon iconSet="3Symbols" iconId="0"/>
              <x14:cfIcon iconSet="3Symbols" iconId="1"/>
              <x14:cfIcon iconSet="3Symbols" iconId="2"/>
            </x14:iconSet>
          </x14:cfRule>
          <xm:sqref>AE38</xm:sqref>
        </x14:conditionalFormatting>
        <x14:conditionalFormatting xmlns:xm="http://schemas.microsoft.com/office/excel/2006/main">
          <x14:cfRule type="iconSet" priority="1008" id="{00863301-B6B2-4957-9E5B-D78BFF2B3C79}">
            <x14:iconSet custom="1">
              <x14:cfvo type="percent">
                <xm:f>0</xm:f>
              </x14:cfvo>
              <x14:cfvo type="num">
                <xm:f>80</xm:f>
              </x14:cfvo>
              <x14:cfvo type="num">
                <xm:f>90</xm:f>
              </x14:cfvo>
              <x14:cfIcon iconSet="3Symbols" iconId="0"/>
              <x14:cfIcon iconSet="3Symbols" iconId="1"/>
              <x14:cfIcon iconSet="3Symbols" iconId="2"/>
            </x14:iconSet>
          </x14:cfRule>
          <xm:sqref>AG38</xm:sqref>
        </x14:conditionalFormatting>
        <x14:conditionalFormatting xmlns:xm="http://schemas.microsoft.com/office/excel/2006/main">
          <x14:cfRule type="iconSet" priority="1004" id="{9FFB76ED-DAEF-43EB-9E98-2ED3F8CC0266}">
            <x14:iconSet custom="1">
              <x14:cfvo type="percent">
                <xm:f>0</xm:f>
              </x14:cfvo>
              <x14:cfvo type="num">
                <xm:f>80</xm:f>
              </x14:cfvo>
              <x14:cfvo type="num">
                <xm:f>90</xm:f>
              </x14:cfvo>
              <x14:cfIcon iconSet="3Symbols" iconId="0"/>
              <x14:cfIcon iconSet="3Symbols" iconId="1"/>
              <x14:cfIcon iconSet="3Symbols" iconId="2"/>
            </x14:iconSet>
          </x14:cfRule>
          <xm:sqref>AK38</xm:sqref>
        </x14:conditionalFormatting>
        <x14:conditionalFormatting xmlns:xm="http://schemas.microsoft.com/office/excel/2006/main">
          <x14:cfRule type="iconSet" priority="994" id="{73C8638F-AC26-44C6-A552-7D8A9050DE0F}">
            <x14:iconSet custom="1">
              <x14:cfvo type="percent">
                <xm:f>0</xm:f>
              </x14:cfvo>
              <x14:cfvo type="num">
                <xm:f>80</xm:f>
              </x14:cfvo>
              <x14:cfvo type="num">
                <xm:f>90</xm:f>
              </x14:cfvo>
              <x14:cfIcon iconSet="3Symbols" iconId="0"/>
              <x14:cfIcon iconSet="3Symbols" iconId="1"/>
              <x14:cfIcon iconSet="3Symbols" iconId="2"/>
            </x14:iconSet>
          </x14:cfRule>
          <xm:sqref>AC36</xm:sqref>
        </x14:conditionalFormatting>
        <x14:conditionalFormatting xmlns:xm="http://schemas.microsoft.com/office/excel/2006/main">
          <x14:cfRule type="iconSet" priority="982" id="{3F6955B5-6DB1-4BEA-846F-F1AB73D54540}">
            <x14:iconSet custom="1">
              <x14:cfvo type="percent">
                <xm:f>0</xm:f>
              </x14:cfvo>
              <x14:cfvo type="num">
                <xm:f>80</xm:f>
              </x14:cfvo>
              <x14:cfvo type="num">
                <xm:f>90</xm:f>
              </x14:cfvo>
              <x14:cfIcon iconSet="3Symbols" iconId="0"/>
              <x14:cfIcon iconSet="3Symbols" iconId="1"/>
              <x14:cfIcon iconSet="3Symbols" iconId="2"/>
            </x14:iconSet>
          </x14:cfRule>
          <xm:sqref>AG106</xm:sqref>
        </x14:conditionalFormatting>
        <x14:conditionalFormatting xmlns:xm="http://schemas.microsoft.com/office/excel/2006/main">
          <x14:cfRule type="iconSet" priority="974" id="{DAD661B4-2F17-4F54-AB81-38AD8407862A}">
            <x14:iconSet custom="1">
              <x14:cfvo type="percent">
                <xm:f>0</xm:f>
              </x14:cfvo>
              <x14:cfvo type="num">
                <xm:f>80</xm:f>
              </x14:cfvo>
              <x14:cfvo type="num">
                <xm:f>90</xm:f>
              </x14:cfvo>
              <x14:cfIcon iconSet="3Symbols" iconId="0"/>
              <x14:cfIcon iconSet="3Symbols" iconId="1"/>
              <x14:cfIcon iconSet="3Symbols" iconId="2"/>
            </x14:iconSet>
          </x14:cfRule>
          <xm:sqref>AK19</xm:sqref>
        </x14:conditionalFormatting>
        <x14:conditionalFormatting xmlns:xm="http://schemas.microsoft.com/office/excel/2006/main">
          <x14:cfRule type="iconSet" priority="970" id="{584EA4BF-C8C4-4305-8C36-95857876D1D1}">
            <x14:iconSet custom="1">
              <x14:cfvo type="percent">
                <xm:f>0</xm:f>
              </x14:cfvo>
              <x14:cfvo type="num">
                <xm:f>80</xm:f>
              </x14:cfvo>
              <x14:cfvo type="num">
                <xm:f>90</xm:f>
              </x14:cfvo>
              <x14:cfIcon iconSet="3Symbols" iconId="0"/>
              <x14:cfIcon iconSet="3Symbols" iconId="1"/>
              <x14:cfIcon iconSet="3Symbols" iconId="2"/>
            </x14:iconSet>
          </x14:cfRule>
          <xm:sqref>AG21</xm:sqref>
        </x14:conditionalFormatting>
        <x14:conditionalFormatting xmlns:xm="http://schemas.microsoft.com/office/excel/2006/main">
          <x14:cfRule type="iconSet" priority="962" id="{E38FB266-51B3-43EC-9BA7-10A3488A689C}">
            <x14:iconSet custom="1">
              <x14:cfvo type="percent">
                <xm:f>0</xm:f>
              </x14:cfvo>
              <x14:cfvo type="num">
                <xm:f>80</xm:f>
              </x14:cfvo>
              <x14:cfvo type="num">
                <xm:f>90</xm:f>
              </x14:cfvo>
              <x14:cfIcon iconSet="3Symbols" iconId="0"/>
              <x14:cfIcon iconSet="3Symbols" iconId="1"/>
              <x14:cfIcon iconSet="3Symbols" iconId="2"/>
            </x14:iconSet>
          </x14:cfRule>
          <xm:sqref>AE36</xm:sqref>
        </x14:conditionalFormatting>
        <x14:conditionalFormatting xmlns:xm="http://schemas.microsoft.com/office/excel/2006/main">
          <x14:cfRule type="iconSet" priority="951" id="{3A263531-2AE9-48F9-A603-EF3A75052D0B}">
            <x14:iconSet custom="1">
              <x14:cfvo type="percent">
                <xm:f>0</xm:f>
              </x14:cfvo>
              <x14:cfvo type="num">
                <xm:f>80</xm:f>
              </x14:cfvo>
              <x14:cfvo type="num">
                <xm:f>90</xm:f>
              </x14:cfvo>
              <x14:cfIcon iconSet="3Symbols" iconId="0"/>
              <x14:cfIcon iconSet="3Symbols" iconId="1"/>
              <x14:cfIcon iconSet="3Symbols" iconId="2"/>
            </x14:iconSet>
          </x14:cfRule>
          <xm:sqref>M95</xm:sqref>
        </x14:conditionalFormatting>
        <x14:conditionalFormatting xmlns:xm="http://schemas.microsoft.com/office/excel/2006/main">
          <x14:cfRule type="iconSet" priority="947" id="{207F3D9E-1939-4C06-972A-C9B650F215B3}">
            <x14:iconSet custom="1">
              <x14:cfvo type="percent">
                <xm:f>0</xm:f>
              </x14:cfvo>
              <x14:cfvo type="num">
                <xm:f>80</xm:f>
              </x14:cfvo>
              <x14:cfvo type="num">
                <xm:f>90</xm:f>
              </x14:cfvo>
              <x14:cfIcon iconSet="3Symbols" iconId="0"/>
              <x14:cfIcon iconSet="3Symbols" iconId="1"/>
              <x14:cfIcon iconSet="3Symbols" iconId="2"/>
            </x14:iconSet>
          </x14:cfRule>
          <xm:sqref>AD95</xm:sqref>
        </x14:conditionalFormatting>
        <x14:conditionalFormatting xmlns:xm="http://schemas.microsoft.com/office/excel/2006/main">
          <x14:cfRule type="iconSet" priority="943" id="{4D1BEC11-44FF-48FD-9E96-62A072CD6C20}">
            <x14:iconSet custom="1">
              <x14:cfvo type="percent">
                <xm:f>0</xm:f>
              </x14:cfvo>
              <x14:cfvo type="num">
                <xm:f>80</xm:f>
              </x14:cfvo>
              <x14:cfvo type="num">
                <xm:f>90</xm:f>
              </x14:cfvo>
              <x14:cfIcon iconSet="3Symbols" iconId="0"/>
              <x14:cfIcon iconSet="3Symbols" iconId="1"/>
              <x14:cfIcon iconSet="3Symbols" iconId="2"/>
            </x14:iconSet>
          </x14:cfRule>
          <xm:sqref>AE95</xm:sqref>
        </x14:conditionalFormatting>
        <x14:conditionalFormatting xmlns:xm="http://schemas.microsoft.com/office/excel/2006/main">
          <x14:cfRule type="iconSet" priority="939" id="{A41BB708-5630-4703-80C3-EA74244A4720}">
            <x14:iconSet custom="1">
              <x14:cfvo type="percent">
                <xm:f>0</xm:f>
              </x14:cfvo>
              <x14:cfvo type="num">
                <xm:f>80</xm:f>
              </x14:cfvo>
              <x14:cfvo type="num">
                <xm:f>90</xm:f>
              </x14:cfvo>
              <x14:cfIcon iconSet="3Symbols" iconId="0"/>
              <x14:cfIcon iconSet="3Symbols" iconId="1"/>
              <x14:cfIcon iconSet="3Symbols" iconId="2"/>
            </x14:iconSet>
          </x14:cfRule>
          <xm:sqref>AF95</xm:sqref>
        </x14:conditionalFormatting>
        <x14:conditionalFormatting xmlns:xm="http://schemas.microsoft.com/office/excel/2006/main">
          <x14:cfRule type="iconSet" priority="931" id="{C35DDB10-D9F6-45BC-992D-1E821FADD9B6}">
            <x14:iconSet custom="1">
              <x14:cfvo type="percent">
                <xm:f>0</xm:f>
              </x14:cfvo>
              <x14:cfvo type="num">
                <xm:f>80</xm:f>
              </x14:cfvo>
              <x14:cfvo type="num">
                <xm:f>90</xm:f>
              </x14:cfvo>
              <x14:cfIcon iconSet="3Symbols" iconId="0"/>
              <x14:cfIcon iconSet="3Symbols" iconId="1"/>
              <x14:cfIcon iconSet="3Symbols" iconId="2"/>
            </x14:iconSet>
          </x14:cfRule>
          <xm:sqref>AG122</xm:sqref>
        </x14:conditionalFormatting>
        <x14:conditionalFormatting xmlns:xm="http://schemas.microsoft.com/office/excel/2006/main">
          <x14:cfRule type="iconSet" priority="927" id="{555211DC-E811-42E6-9525-C3DCDB7BF6F9}">
            <x14:iconSet custom="1">
              <x14:cfvo type="percent">
                <xm:f>0</xm:f>
              </x14:cfvo>
              <x14:cfvo type="num">
                <xm:f>80</xm:f>
              </x14:cfvo>
              <x14:cfvo type="num">
                <xm:f>90</xm:f>
              </x14:cfvo>
              <x14:cfIcon iconSet="3Symbols" iconId="0"/>
              <x14:cfIcon iconSet="3Symbols" iconId="1"/>
              <x14:cfIcon iconSet="3Symbols" iconId="2"/>
            </x14:iconSet>
          </x14:cfRule>
          <xm:sqref>AI122</xm:sqref>
        </x14:conditionalFormatting>
        <x14:conditionalFormatting xmlns:xm="http://schemas.microsoft.com/office/excel/2006/main">
          <x14:cfRule type="iconSet" priority="922" id="{42429E64-1D5C-4C7A-A6C6-BFF69E64530C}">
            <x14:iconSet custom="1">
              <x14:cfvo type="percent">
                <xm:f>0</xm:f>
              </x14:cfvo>
              <x14:cfvo type="num">
                <xm:f>80</xm:f>
              </x14:cfvo>
              <x14:cfvo type="num">
                <xm:f>90</xm:f>
              </x14:cfvo>
              <x14:cfIcon iconSet="3Symbols" iconId="0"/>
              <x14:cfIcon iconSet="3Symbols" iconId="1"/>
              <x14:cfIcon iconSet="3Symbols" iconId="2"/>
            </x14:iconSet>
          </x14:cfRule>
          <xm:sqref>Y123 AC123 AE123</xm:sqref>
        </x14:conditionalFormatting>
        <x14:conditionalFormatting xmlns:xm="http://schemas.microsoft.com/office/excel/2006/main">
          <x14:cfRule type="iconSet" priority="917" id="{1FBDB958-3647-46D8-A0C9-22ADDE107944}">
            <x14:iconSet custom="1">
              <x14:cfvo type="percent">
                <xm:f>0</xm:f>
              </x14:cfvo>
              <x14:cfvo type="num">
                <xm:f>80</xm:f>
              </x14:cfvo>
              <x14:cfvo type="num">
                <xm:f>90</xm:f>
              </x14:cfvo>
              <x14:cfIcon iconSet="3Symbols" iconId="0"/>
              <x14:cfIcon iconSet="3Symbols" iconId="1"/>
              <x14:cfIcon iconSet="3Symbols" iconId="2"/>
            </x14:iconSet>
          </x14:cfRule>
          <xm:sqref>AA123</xm:sqref>
        </x14:conditionalFormatting>
        <x14:conditionalFormatting xmlns:xm="http://schemas.microsoft.com/office/excel/2006/main">
          <x14:cfRule type="iconSet" priority="910" id="{CE08C0E8-BC68-430A-B4B5-5B849A24BF09}">
            <x14:iconSet custom="1">
              <x14:cfvo type="percent">
                <xm:f>0</xm:f>
              </x14:cfvo>
              <x14:cfvo type="num">
                <xm:f>80</xm:f>
              </x14:cfvo>
              <x14:cfvo type="num">
                <xm:f>90</xm:f>
              </x14:cfvo>
              <x14:cfIcon iconSet="3Symbols" iconId="0"/>
              <x14:cfIcon iconSet="3Symbols" iconId="1"/>
              <x14:cfIcon iconSet="3Symbols" iconId="2"/>
            </x14:iconSet>
          </x14:cfRule>
          <xm:sqref>AG123</xm:sqref>
        </x14:conditionalFormatting>
        <x14:conditionalFormatting xmlns:xm="http://schemas.microsoft.com/office/excel/2006/main">
          <x14:cfRule type="iconSet" priority="905" id="{AAF36982-CBC9-4FEF-B5FF-5D4E8F465756}">
            <x14:iconSet custom="1">
              <x14:cfvo type="percent">
                <xm:f>0</xm:f>
              </x14:cfvo>
              <x14:cfvo type="num">
                <xm:f>80</xm:f>
              </x14:cfvo>
              <x14:cfvo type="num">
                <xm:f>90</xm:f>
              </x14:cfvo>
              <x14:cfIcon iconSet="3Symbols" iconId="0"/>
              <x14:cfIcon iconSet="3Symbols" iconId="1"/>
              <x14:cfIcon iconSet="3Symbols" iconId="2"/>
            </x14:iconSet>
          </x14:cfRule>
          <xm:sqref>AF73</xm:sqref>
        </x14:conditionalFormatting>
        <x14:conditionalFormatting xmlns:xm="http://schemas.microsoft.com/office/excel/2006/main">
          <x14:cfRule type="iconSet" priority="900" id="{AAABAAA4-6E88-4BDC-B2DD-8E7E2AF8FA32}">
            <x14:iconSet custom="1">
              <x14:cfvo type="percent">
                <xm:f>0</xm:f>
              </x14:cfvo>
              <x14:cfvo type="num">
                <xm:f>80</xm:f>
              </x14:cfvo>
              <x14:cfvo type="num">
                <xm:f>90</xm:f>
              </x14:cfvo>
              <x14:cfIcon iconSet="3Symbols" iconId="0"/>
              <x14:cfIcon iconSet="3Symbols" iconId="1"/>
              <x14:cfIcon iconSet="3Symbols" iconId="2"/>
            </x14:iconSet>
          </x14:cfRule>
          <xm:sqref>AD78</xm:sqref>
        </x14:conditionalFormatting>
        <x14:conditionalFormatting xmlns:xm="http://schemas.microsoft.com/office/excel/2006/main">
          <x14:cfRule type="iconSet" priority="896" id="{F185CA1D-6EEA-4A90-A4B2-261423DFE44B}">
            <x14:iconSet custom="1">
              <x14:cfvo type="percent">
                <xm:f>0</xm:f>
              </x14:cfvo>
              <x14:cfvo type="num">
                <xm:f>80</xm:f>
              </x14:cfvo>
              <x14:cfvo type="num">
                <xm:f>90</xm:f>
              </x14:cfvo>
              <x14:cfIcon iconSet="3Symbols" iconId="0"/>
              <x14:cfIcon iconSet="3Symbols" iconId="1"/>
              <x14:cfIcon iconSet="3Symbols" iconId="2"/>
            </x14:iconSet>
          </x14:cfRule>
          <xm:sqref>AE78</xm:sqref>
        </x14:conditionalFormatting>
        <x14:conditionalFormatting xmlns:xm="http://schemas.microsoft.com/office/excel/2006/main">
          <x14:cfRule type="iconSet" priority="891" id="{C4D8D655-1CD2-46A5-B69A-D61F110E0F74}">
            <x14:iconSet custom="1">
              <x14:cfvo type="percent">
                <xm:f>0</xm:f>
              </x14:cfvo>
              <x14:cfvo type="num">
                <xm:f>80</xm:f>
              </x14:cfvo>
              <x14:cfvo type="num">
                <xm:f>90</xm:f>
              </x14:cfvo>
              <x14:cfIcon iconSet="3Symbols" iconId="0"/>
              <x14:cfIcon iconSet="3Symbols" iconId="1"/>
              <x14:cfIcon iconSet="3Symbols" iconId="2"/>
            </x14:iconSet>
          </x14:cfRule>
          <xm:sqref>AE80</xm:sqref>
        </x14:conditionalFormatting>
        <x14:conditionalFormatting xmlns:xm="http://schemas.microsoft.com/office/excel/2006/main">
          <x14:cfRule type="iconSet" priority="885" id="{0365E8C1-E33F-4B4C-8126-268D28BFE292}">
            <x14:iconSet custom="1">
              <x14:cfvo type="percent">
                <xm:f>0</xm:f>
              </x14:cfvo>
              <x14:cfvo type="num">
                <xm:f>80</xm:f>
              </x14:cfvo>
              <x14:cfvo type="num">
                <xm:f>90</xm:f>
              </x14:cfvo>
              <x14:cfIcon iconSet="3Symbols" iconId="0"/>
              <x14:cfIcon iconSet="3Symbols" iconId="1"/>
              <x14:cfIcon iconSet="3Symbols" iconId="2"/>
            </x14:iconSet>
          </x14:cfRule>
          <xm:sqref>AE85</xm:sqref>
        </x14:conditionalFormatting>
        <x14:conditionalFormatting xmlns:xm="http://schemas.microsoft.com/office/excel/2006/main">
          <x14:cfRule type="iconSet" priority="881" id="{7AF79457-DA0E-4AB4-9715-767F3B2320F0}">
            <x14:iconSet custom="1">
              <x14:cfvo type="percent">
                <xm:f>0</xm:f>
              </x14:cfvo>
              <x14:cfvo type="num">
                <xm:f>80</xm:f>
              </x14:cfvo>
              <x14:cfvo type="num">
                <xm:f>90</xm:f>
              </x14:cfvo>
              <x14:cfIcon iconSet="3Symbols" iconId="0"/>
              <x14:cfIcon iconSet="3Symbols" iconId="1"/>
              <x14:cfIcon iconSet="3Symbols" iconId="2"/>
            </x14:iconSet>
          </x14:cfRule>
          <xm:sqref>AF85</xm:sqref>
        </x14:conditionalFormatting>
        <x14:conditionalFormatting xmlns:xm="http://schemas.microsoft.com/office/excel/2006/main">
          <x14:cfRule type="iconSet" priority="877" id="{E651E5BF-DE35-48D6-937E-49E1E1ADA10E}">
            <x14:iconSet custom="1">
              <x14:cfvo type="percent">
                <xm:f>0</xm:f>
              </x14:cfvo>
              <x14:cfvo type="num">
                <xm:f>80</xm:f>
              </x14:cfvo>
              <x14:cfvo type="num">
                <xm:f>90</xm:f>
              </x14:cfvo>
              <x14:cfIcon iconSet="3Symbols" iconId="0"/>
              <x14:cfIcon iconSet="3Symbols" iconId="1"/>
              <x14:cfIcon iconSet="3Symbols" iconId="2"/>
            </x14:iconSet>
          </x14:cfRule>
          <xm:sqref>AK85</xm:sqref>
        </x14:conditionalFormatting>
        <x14:conditionalFormatting xmlns:xm="http://schemas.microsoft.com/office/excel/2006/main">
          <x14:cfRule type="iconSet" priority="872" id="{715B38C2-1E39-4A1B-8E27-EB37D27FE4F6}">
            <x14:iconSet custom="1">
              <x14:cfvo type="percent">
                <xm:f>0</xm:f>
              </x14:cfvo>
              <x14:cfvo type="num">
                <xm:f>80</xm:f>
              </x14:cfvo>
              <x14:cfvo type="num">
                <xm:f>90</xm:f>
              </x14:cfvo>
              <x14:cfIcon iconSet="3Symbols" iconId="0"/>
              <x14:cfIcon iconSet="3Symbols" iconId="1"/>
              <x14:cfIcon iconSet="3Symbols" iconId="2"/>
            </x14:iconSet>
          </x14:cfRule>
          <xm:sqref>AD98</xm:sqref>
        </x14:conditionalFormatting>
        <x14:conditionalFormatting xmlns:xm="http://schemas.microsoft.com/office/excel/2006/main">
          <x14:cfRule type="iconSet" priority="866" id="{ADE40CC5-B7CA-45AA-841B-EFE8510F6AAD}">
            <x14:iconSet custom="1">
              <x14:cfvo type="percent">
                <xm:f>0</xm:f>
              </x14:cfvo>
              <x14:cfvo type="num">
                <xm:f>80</xm:f>
              </x14:cfvo>
              <x14:cfvo type="num">
                <xm:f>90</xm:f>
              </x14:cfvo>
              <x14:cfIcon iconSet="3Symbols" iconId="0"/>
              <x14:cfIcon iconSet="3Symbols" iconId="1"/>
              <x14:cfIcon iconSet="3Symbols" iconId="2"/>
            </x14:iconSet>
          </x14:cfRule>
          <xm:sqref>AD99</xm:sqref>
        </x14:conditionalFormatting>
        <x14:conditionalFormatting xmlns:xm="http://schemas.microsoft.com/office/excel/2006/main">
          <x14:cfRule type="iconSet" priority="861" id="{6B047FC8-3922-4E8F-B492-A872BBC05FAC}">
            <x14:iconSet custom="1">
              <x14:cfvo type="percent">
                <xm:f>0</xm:f>
              </x14:cfvo>
              <x14:cfvo type="num">
                <xm:f>80</xm:f>
              </x14:cfvo>
              <x14:cfvo type="num">
                <xm:f>90</xm:f>
              </x14:cfvo>
              <x14:cfIcon iconSet="3Symbols" iconId="0"/>
              <x14:cfIcon iconSet="3Symbols" iconId="1"/>
              <x14:cfIcon iconSet="3Symbols" iconId="2"/>
            </x14:iconSet>
          </x14:cfRule>
          <xm:sqref>S63</xm:sqref>
        </x14:conditionalFormatting>
        <x14:conditionalFormatting xmlns:xm="http://schemas.microsoft.com/office/excel/2006/main">
          <x14:cfRule type="iconSet" priority="855" id="{0BB547A9-A68A-44AC-A543-99E1BFAB18C2}">
            <x14:iconSet custom="1">
              <x14:cfvo type="percent">
                <xm:f>0</xm:f>
              </x14:cfvo>
              <x14:cfvo type="num">
                <xm:f>80</xm:f>
              </x14:cfvo>
              <x14:cfvo type="num">
                <xm:f>90</xm:f>
              </x14:cfvo>
              <x14:cfIcon iconSet="3Symbols" iconId="0"/>
              <x14:cfIcon iconSet="3Symbols" iconId="1"/>
              <x14:cfIcon iconSet="3Symbols" iconId="2"/>
            </x14:iconSet>
          </x14:cfRule>
          <xm:sqref>M64</xm:sqref>
        </x14:conditionalFormatting>
        <x14:conditionalFormatting xmlns:xm="http://schemas.microsoft.com/office/excel/2006/main">
          <x14:cfRule type="iconSet" priority="850" id="{20E20F09-4DCA-4F58-A39E-8C8BCE9C573E}">
            <x14:iconSet custom="1">
              <x14:cfvo type="percent">
                <xm:f>0</xm:f>
              </x14:cfvo>
              <x14:cfvo type="num">
                <xm:f>80</xm:f>
              </x14:cfvo>
              <x14:cfvo type="num">
                <xm:f>90</xm:f>
              </x14:cfvo>
              <x14:cfIcon iconSet="3Symbols" iconId="0"/>
              <x14:cfIcon iconSet="3Symbols" iconId="1"/>
              <x14:cfIcon iconSet="3Symbols" iconId="2"/>
            </x14:iconSet>
          </x14:cfRule>
          <xm:sqref>AE64</xm:sqref>
        </x14:conditionalFormatting>
        <x14:conditionalFormatting xmlns:xm="http://schemas.microsoft.com/office/excel/2006/main">
          <x14:cfRule type="iconSet" priority="845" id="{C22106CE-1271-4628-8F29-0D6712324011}">
            <x14:iconSet custom="1">
              <x14:cfvo type="percent">
                <xm:f>0</xm:f>
              </x14:cfvo>
              <x14:cfvo type="num">
                <xm:f>80</xm:f>
              </x14:cfvo>
              <x14:cfvo type="num">
                <xm:f>90</xm:f>
              </x14:cfvo>
              <x14:cfIcon iconSet="3Symbols" iconId="0"/>
              <x14:cfIcon iconSet="3Symbols" iconId="1"/>
              <x14:cfIcon iconSet="3Symbols" iconId="2"/>
            </x14:iconSet>
          </x14:cfRule>
          <xm:sqref>AF64</xm:sqref>
        </x14:conditionalFormatting>
        <x14:conditionalFormatting xmlns:xm="http://schemas.microsoft.com/office/excel/2006/main">
          <x14:cfRule type="iconSet" priority="836" id="{DEC16886-4144-4CE8-81FA-4EB3C14A4113}">
            <x14:iconSet custom="1">
              <x14:cfvo type="percent">
                <xm:f>0</xm:f>
              </x14:cfvo>
              <x14:cfvo type="num">
                <xm:f>80</xm:f>
              </x14:cfvo>
              <x14:cfvo type="num">
                <xm:f>90</xm:f>
              </x14:cfvo>
              <x14:cfIcon iconSet="3Symbols" iconId="0"/>
              <x14:cfIcon iconSet="3Symbols" iconId="1"/>
              <x14:cfIcon iconSet="3Symbols" iconId="2"/>
            </x14:iconSet>
          </x14:cfRule>
          <xm:sqref>AD70</xm:sqref>
        </x14:conditionalFormatting>
        <x14:conditionalFormatting xmlns:xm="http://schemas.microsoft.com/office/excel/2006/main">
          <x14:cfRule type="iconSet" priority="825" id="{FA738861-EF61-4045-9363-41463DF30137}">
            <x14:iconSet custom="1">
              <x14:cfvo type="percent">
                <xm:f>0</xm:f>
              </x14:cfvo>
              <x14:cfvo type="num">
                <xm:f>80</xm:f>
              </x14:cfvo>
              <x14:cfvo type="num">
                <xm:f>90</xm:f>
              </x14:cfvo>
              <x14:cfIcon iconSet="3Symbols" iconId="0"/>
              <x14:cfIcon iconSet="3Symbols" iconId="1"/>
              <x14:cfIcon iconSet="3Symbols" iconId="2"/>
            </x14:iconSet>
          </x14:cfRule>
          <xm:sqref>Y120</xm:sqref>
        </x14:conditionalFormatting>
        <x14:conditionalFormatting xmlns:xm="http://schemas.microsoft.com/office/excel/2006/main">
          <x14:cfRule type="iconSet" priority="820" id="{E5668576-F001-4526-AF17-D0A237931DE9}">
            <x14:iconSet custom="1">
              <x14:cfvo type="percent">
                <xm:f>0</xm:f>
              </x14:cfvo>
              <x14:cfvo type="num">
                <xm:f>80</xm:f>
              </x14:cfvo>
              <x14:cfvo type="num">
                <xm:f>90</xm:f>
              </x14:cfvo>
              <x14:cfIcon iconSet="3Symbols" iconId="0"/>
              <x14:cfIcon iconSet="3Symbols" iconId="1"/>
              <x14:cfIcon iconSet="3Symbols" iconId="2"/>
            </x14:iconSet>
          </x14:cfRule>
          <xm:sqref>AD57</xm:sqref>
        </x14:conditionalFormatting>
        <x14:conditionalFormatting xmlns:xm="http://schemas.microsoft.com/office/excel/2006/main">
          <x14:cfRule type="iconSet" priority="803" id="{35C2F8C5-2745-438E-8898-CF8E2016AE69}">
            <x14:iconSet custom="1">
              <x14:cfvo type="percent">
                <xm:f>0</xm:f>
              </x14:cfvo>
              <x14:cfvo type="num">
                <xm:f>80</xm:f>
              </x14:cfvo>
              <x14:cfvo type="num">
                <xm:f>90</xm:f>
              </x14:cfvo>
              <x14:cfIcon iconSet="3Symbols" iconId="0"/>
              <x14:cfIcon iconSet="3Symbols" iconId="1"/>
              <x14:cfIcon iconSet="3Symbols" iconId="2"/>
            </x14:iconSet>
          </x14:cfRule>
          <xm:sqref>M59</xm:sqref>
        </x14:conditionalFormatting>
        <x14:conditionalFormatting xmlns:xm="http://schemas.microsoft.com/office/excel/2006/main">
          <x14:cfRule type="iconSet" priority="714" id="{133E160C-AC8D-4225-9523-9DC709B14801}">
            <x14:iconSet custom="1">
              <x14:cfvo type="percent">
                <xm:f>0</xm:f>
              </x14:cfvo>
              <x14:cfvo type="num">
                <xm:f>80</xm:f>
              </x14:cfvo>
              <x14:cfvo type="num">
                <xm:f>90</xm:f>
              </x14:cfvo>
              <x14:cfIcon iconSet="3Symbols" iconId="0"/>
              <x14:cfIcon iconSet="3Symbols" iconId="1"/>
              <x14:cfIcon iconSet="3Symbols" iconId="2"/>
            </x14:iconSet>
          </x14:cfRule>
          <xm:sqref>AB92</xm:sqref>
        </x14:conditionalFormatting>
        <x14:conditionalFormatting xmlns:xm="http://schemas.microsoft.com/office/excel/2006/main">
          <x14:cfRule type="iconSet" priority="669" id="{3857E59F-C342-405A-91A6-FF98218CB236}">
            <x14:iconSet custom="1">
              <x14:cfvo type="percent">
                <xm:f>0</xm:f>
              </x14:cfvo>
              <x14:cfvo type="num">
                <xm:f>80</xm:f>
              </x14:cfvo>
              <x14:cfvo type="num">
                <xm:f>90</xm:f>
              </x14:cfvo>
              <x14:cfIcon iconSet="3Symbols" iconId="0"/>
              <x14:cfIcon iconSet="3Symbols" iconId="1"/>
              <x14:cfIcon iconSet="3Symbols" iconId="2"/>
            </x14:iconSet>
          </x14:cfRule>
          <xm:sqref>AA58 AA60:AA61</xm:sqref>
        </x14:conditionalFormatting>
        <x14:conditionalFormatting xmlns:xm="http://schemas.microsoft.com/office/excel/2006/main">
          <x14:cfRule type="iconSet" priority="665" id="{949D7645-046F-4AFE-8C8F-6C0A61A5E2C6}">
            <x14:iconSet custom="1">
              <x14:cfvo type="percent">
                <xm:f>0</xm:f>
              </x14:cfvo>
              <x14:cfvo type="num">
                <xm:f>80</xm:f>
              </x14:cfvo>
              <x14:cfvo type="num">
                <xm:f>90</xm:f>
              </x14:cfvo>
              <x14:cfIcon iconSet="3Symbols" iconId="0"/>
              <x14:cfIcon iconSet="3Symbols" iconId="1"/>
              <x14:cfIcon iconSet="3Symbols" iconId="2"/>
            </x14:iconSet>
          </x14:cfRule>
          <xm:sqref>AA57</xm:sqref>
        </x14:conditionalFormatting>
        <x14:conditionalFormatting xmlns:xm="http://schemas.microsoft.com/office/excel/2006/main">
          <x14:cfRule type="iconSet" priority="655" id="{BE67282E-35A3-46FE-8BFA-ABA96B87DCB5}">
            <x14:iconSet custom="1">
              <x14:cfvo type="percent">
                <xm:f>0</xm:f>
              </x14:cfvo>
              <x14:cfvo type="num">
                <xm:f>80</xm:f>
              </x14:cfvo>
              <x14:cfvo type="num">
                <xm:f>90</xm:f>
              </x14:cfvo>
              <x14:cfIcon iconSet="3Symbols" iconId="0"/>
              <x14:cfIcon iconSet="3Symbols" iconId="1"/>
              <x14:cfIcon iconSet="3Symbols" iconId="2"/>
            </x14:iconSet>
          </x14:cfRule>
          <xm:sqref>AA59</xm:sqref>
        </x14:conditionalFormatting>
        <x14:conditionalFormatting xmlns:xm="http://schemas.microsoft.com/office/excel/2006/main">
          <x14:cfRule type="iconSet" priority="647" id="{BA4E9CF4-AC4B-4307-BD3D-D9F0F9B56351}">
            <x14:iconSet custom="1">
              <x14:cfvo type="percent">
                <xm:f>0</xm:f>
              </x14:cfvo>
              <x14:cfvo type="num">
                <xm:f>80</xm:f>
              </x14:cfvo>
              <x14:cfvo type="num">
                <xm:f>90</xm:f>
              </x14:cfvo>
              <x14:cfIcon iconSet="3Symbols" iconId="0"/>
              <x14:cfIcon iconSet="3Symbols" iconId="1"/>
              <x14:cfIcon iconSet="3Symbols" iconId="2"/>
            </x14:iconSet>
          </x14:cfRule>
          <xm:sqref>AE62</xm:sqref>
        </x14:conditionalFormatting>
        <x14:conditionalFormatting xmlns:xm="http://schemas.microsoft.com/office/excel/2006/main">
          <x14:cfRule type="iconSet" priority="638" id="{AB033D5C-3A4A-4538-80D7-52362D00C0F8}">
            <x14:iconSet custom="1">
              <x14:cfvo type="percent">
                <xm:f>0</xm:f>
              </x14:cfvo>
              <x14:cfvo type="num">
                <xm:f>80</xm:f>
              </x14:cfvo>
              <x14:cfvo type="num">
                <xm:f>90</xm:f>
              </x14:cfvo>
              <x14:cfIcon iconSet="3Symbols" iconId="0"/>
              <x14:cfIcon iconSet="3Symbols" iconId="1"/>
              <x14:cfIcon iconSet="3Symbols" iconId="2"/>
            </x14:iconSet>
          </x14:cfRule>
          <xm:sqref>AD63</xm:sqref>
        </x14:conditionalFormatting>
        <x14:conditionalFormatting xmlns:xm="http://schemas.microsoft.com/office/excel/2006/main">
          <x14:cfRule type="iconSet" priority="634" id="{FAB1C66F-6AF9-4C24-81DC-A3614924EBDC}">
            <x14:iconSet custom="1">
              <x14:cfvo type="percent">
                <xm:f>0</xm:f>
              </x14:cfvo>
              <x14:cfvo type="num">
                <xm:f>80</xm:f>
              </x14:cfvo>
              <x14:cfvo type="num">
                <xm:f>90</xm:f>
              </x14:cfvo>
              <x14:cfIcon iconSet="3Symbols" iconId="0"/>
              <x14:cfIcon iconSet="3Symbols" iconId="1"/>
              <x14:cfIcon iconSet="3Symbols" iconId="2"/>
            </x14:iconSet>
          </x14:cfRule>
          <xm:sqref>AA92</xm:sqref>
        </x14:conditionalFormatting>
        <x14:conditionalFormatting xmlns:xm="http://schemas.microsoft.com/office/excel/2006/main">
          <x14:cfRule type="iconSet" priority="630" id="{70524110-2BD2-45C1-9E05-F1515D543318}">
            <x14:iconSet custom="1">
              <x14:cfvo type="percent">
                <xm:f>0</xm:f>
              </x14:cfvo>
              <x14:cfvo type="num">
                <xm:f>80</xm:f>
              </x14:cfvo>
              <x14:cfvo type="num">
                <xm:f>90</xm:f>
              </x14:cfvo>
              <x14:cfIcon iconSet="3Symbols" iconId="0"/>
              <x14:cfIcon iconSet="3Symbols" iconId="1"/>
              <x14:cfIcon iconSet="3Symbols" iconId="2"/>
            </x14:iconSet>
          </x14:cfRule>
          <xm:sqref>AC97</xm:sqref>
        </x14:conditionalFormatting>
        <x14:conditionalFormatting xmlns:xm="http://schemas.microsoft.com/office/excel/2006/main">
          <x14:cfRule type="iconSet" priority="626" id="{8D241C92-3E64-40D1-8544-7CA75CFC3BE6}">
            <x14:iconSet custom="1">
              <x14:cfvo type="percent">
                <xm:f>0</xm:f>
              </x14:cfvo>
              <x14:cfvo type="num">
                <xm:f>80</xm:f>
              </x14:cfvo>
              <x14:cfvo type="num">
                <xm:f>90</xm:f>
              </x14:cfvo>
              <x14:cfIcon iconSet="3Symbols" iconId="0"/>
              <x14:cfIcon iconSet="3Symbols" iconId="1"/>
              <x14:cfIcon iconSet="3Symbols" iconId="2"/>
            </x14:iconSet>
          </x14:cfRule>
          <xm:sqref>AD97</xm:sqref>
        </x14:conditionalFormatting>
        <x14:conditionalFormatting xmlns:xm="http://schemas.microsoft.com/office/excel/2006/main">
          <x14:cfRule type="iconSet" priority="620" id="{17DC9BF5-D47E-4FA6-8FCC-A3CE2D040E3A}">
            <x14:iconSet custom="1">
              <x14:cfvo type="percent">
                <xm:f>0</xm:f>
              </x14:cfvo>
              <x14:cfvo type="num">
                <xm:f>80</xm:f>
              </x14:cfvo>
              <x14:cfvo type="num">
                <xm:f>90</xm:f>
              </x14:cfvo>
              <x14:cfIcon iconSet="3Symbols" iconId="0"/>
              <x14:cfIcon iconSet="3Symbols" iconId="1"/>
              <x14:cfIcon iconSet="3Symbols" iconId="2"/>
            </x14:iconSet>
          </x14:cfRule>
          <xm:sqref>AA120</xm:sqref>
        </x14:conditionalFormatting>
        <x14:conditionalFormatting xmlns:xm="http://schemas.microsoft.com/office/excel/2006/main">
          <x14:cfRule type="iconSet" priority="615" id="{817E33A0-6C51-4958-9DFC-A2718F778A85}">
            <x14:iconSet custom="1">
              <x14:cfvo type="percent">
                <xm:f>0</xm:f>
              </x14:cfvo>
              <x14:cfvo type="num">
                <xm:f>80</xm:f>
              </x14:cfvo>
              <x14:cfvo type="num">
                <xm:f>90</xm:f>
              </x14:cfvo>
              <x14:cfIcon iconSet="3Symbols" iconId="0"/>
              <x14:cfIcon iconSet="3Symbols" iconId="1"/>
              <x14:cfIcon iconSet="3Symbols" iconId="2"/>
            </x14:iconSet>
          </x14:cfRule>
          <xm:sqref>AA121</xm:sqref>
        </x14:conditionalFormatting>
        <x14:conditionalFormatting xmlns:xm="http://schemas.microsoft.com/office/excel/2006/main">
          <x14:cfRule type="iconSet" priority="609" id="{64A882B8-8374-472B-930E-4DF288F0984B}">
            <x14:iconSet custom="1">
              <x14:cfvo type="percent">
                <xm:f>0</xm:f>
              </x14:cfvo>
              <x14:cfvo type="num">
                <xm:f>80</xm:f>
              </x14:cfvo>
              <x14:cfvo type="num">
                <xm:f>90</xm:f>
              </x14:cfvo>
              <x14:cfIcon iconSet="3Symbols" iconId="0"/>
              <x14:cfIcon iconSet="3Symbols" iconId="1"/>
              <x14:cfIcon iconSet="3Symbols" iconId="2"/>
            </x14:iconSet>
          </x14:cfRule>
          <xm:sqref>AB93</xm:sqref>
        </x14:conditionalFormatting>
        <x14:conditionalFormatting xmlns:xm="http://schemas.microsoft.com/office/excel/2006/main">
          <x14:cfRule type="iconSet" priority="588" id="{DB862862-10DE-4355-A2D6-B2C9D6E0525C}">
            <x14:iconSet custom="1">
              <x14:cfvo type="percent">
                <xm:f>0</xm:f>
              </x14:cfvo>
              <x14:cfvo type="num">
                <xm:f>80</xm:f>
              </x14:cfvo>
              <x14:cfvo type="num">
                <xm:f>90</xm:f>
              </x14:cfvo>
              <x14:cfIcon iconSet="3Symbols" iconId="0"/>
              <x14:cfIcon iconSet="3Symbols" iconId="1"/>
              <x14:cfIcon iconSet="3Symbols" iconId="2"/>
            </x14:iconSet>
          </x14:cfRule>
          <xm:sqref>T111</xm:sqref>
        </x14:conditionalFormatting>
        <x14:conditionalFormatting xmlns:xm="http://schemas.microsoft.com/office/excel/2006/main">
          <x14:cfRule type="iconSet" priority="581" id="{2B4E0796-47E9-4F0E-80D0-53ADC733B2B7}">
            <x14:iconSet custom="1">
              <x14:cfvo type="percent">
                <xm:f>0</xm:f>
              </x14:cfvo>
              <x14:cfvo type="num">
                <xm:f>80</xm:f>
              </x14:cfvo>
              <x14:cfvo type="num">
                <xm:f>90</xm:f>
              </x14:cfvo>
              <x14:cfIcon iconSet="3Symbols" iconId="0"/>
              <x14:cfIcon iconSet="3Symbols" iconId="1"/>
              <x14:cfIcon iconSet="3Symbols" iconId="2"/>
            </x14:iconSet>
          </x14:cfRule>
          <xm:sqref>S112</xm:sqref>
        </x14:conditionalFormatting>
        <x14:conditionalFormatting xmlns:xm="http://schemas.microsoft.com/office/excel/2006/main">
          <x14:cfRule type="iconSet" priority="565" id="{748810EF-D9A1-4D4D-A52A-1ECEB3CC959C}">
            <x14:iconSet custom="1">
              <x14:cfvo type="percent">
                <xm:f>0</xm:f>
              </x14:cfvo>
              <x14:cfvo type="num">
                <xm:f>80</xm:f>
              </x14:cfvo>
              <x14:cfvo type="num">
                <xm:f>90</xm:f>
              </x14:cfvo>
              <x14:cfIcon iconSet="3Symbols" iconId="0"/>
              <x14:cfIcon iconSet="3Symbols" iconId="1"/>
              <x14:cfIcon iconSet="3Symbols" iconId="2"/>
            </x14:iconSet>
          </x14:cfRule>
          <xm:sqref>Q113</xm:sqref>
        </x14:conditionalFormatting>
        <x14:conditionalFormatting xmlns:xm="http://schemas.microsoft.com/office/excel/2006/main">
          <x14:cfRule type="iconSet" priority="560" id="{E0329680-B365-47CD-86E4-5822A24019A8}">
            <x14:iconSet custom="1">
              <x14:cfvo type="percent">
                <xm:f>0</xm:f>
              </x14:cfvo>
              <x14:cfvo type="num">
                <xm:f>80</xm:f>
              </x14:cfvo>
              <x14:cfvo type="num">
                <xm:f>90</xm:f>
              </x14:cfvo>
              <x14:cfIcon iconSet="3Symbols" iconId="0"/>
              <x14:cfIcon iconSet="3Symbols" iconId="1"/>
              <x14:cfIcon iconSet="3Symbols" iconId="2"/>
            </x14:iconSet>
          </x14:cfRule>
          <xm:sqref>S113</xm:sqref>
        </x14:conditionalFormatting>
        <x14:conditionalFormatting xmlns:xm="http://schemas.microsoft.com/office/excel/2006/main">
          <x14:cfRule type="iconSet" priority="555" id="{1B9DBCE9-0E25-4AFE-9C88-6B5F7464F416}">
            <x14:iconSet custom="1">
              <x14:cfvo type="percent">
                <xm:f>0</xm:f>
              </x14:cfvo>
              <x14:cfvo type="num">
                <xm:f>80</xm:f>
              </x14:cfvo>
              <x14:cfvo type="num">
                <xm:f>90</xm:f>
              </x14:cfvo>
              <x14:cfIcon iconSet="3Symbols" iconId="0"/>
              <x14:cfIcon iconSet="3Symbols" iconId="1"/>
              <x14:cfIcon iconSet="3Symbols" iconId="2"/>
            </x14:iconSet>
          </x14:cfRule>
          <xm:sqref>T113</xm:sqref>
        </x14:conditionalFormatting>
        <x14:conditionalFormatting xmlns:xm="http://schemas.microsoft.com/office/excel/2006/main">
          <x14:cfRule type="iconSet" priority="550" id="{11BD1767-8859-4793-8318-5986143CEF48}">
            <x14:iconSet custom="1">
              <x14:cfvo type="percent">
                <xm:f>0</xm:f>
              </x14:cfvo>
              <x14:cfvo type="num">
                <xm:f>80</xm:f>
              </x14:cfvo>
              <x14:cfvo type="num">
                <xm:f>90</xm:f>
              </x14:cfvo>
              <x14:cfIcon iconSet="3Symbols" iconId="0"/>
              <x14:cfIcon iconSet="3Symbols" iconId="1"/>
              <x14:cfIcon iconSet="3Symbols" iconId="2"/>
            </x14:iconSet>
          </x14:cfRule>
          <xm:sqref>R113</xm:sqref>
        </x14:conditionalFormatting>
        <x14:conditionalFormatting xmlns:xm="http://schemas.microsoft.com/office/excel/2006/main">
          <x14:cfRule type="iconSet" priority="535" id="{3DFE2131-C55F-48FE-9543-BF5A676F844E}">
            <x14:iconSet custom="1">
              <x14:cfvo type="percent">
                <xm:f>0</xm:f>
              </x14:cfvo>
              <x14:cfvo type="num">
                <xm:f>80</xm:f>
              </x14:cfvo>
              <x14:cfvo type="num">
                <xm:f>90</xm:f>
              </x14:cfvo>
              <x14:cfIcon iconSet="3Symbols" iconId="0"/>
              <x14:cfIcon iconSet="3Symbols" iconId="1"/>
              <x14:cfIcon iconSet="3Symbols" iconId="2"/>
            </x14:iconSet>
          </x14:cfRule>
          <xm:sqref>AF97</xm:sqref>
        </x14:conditionalFormatting>
        <x14:conditionalFormatting xmlns:xm="http://schemas.microsoft.com/office/excel/2006/main">
          <x14:cfRule type="iconSet" priority="527" id="{123DF229-33EB-4178-912E-DBE08E5F034F}">
            <x14:iconSet custom="1">
              <x14:cfvo type="percent">
                <xm:f>0</xm:f>
              </x14:cfvo>
              <x14:cfvo type="num">
                <xm:f>80</xm:f>
              </x14:cfvo>
              <x14:cfvo type="num">
                <xm:f>90</xm:f>
              </x14:cfvo>
              <x14:cfIcon iconSet="3Symbols" iconId="0"/>
              <x14:cfIcon iconSet="3Symbols" iconId="1"/>
              <x14:cfIcon iconSet="3Symbols" iconId="2"/>
            </x14:iconSet>
          </x14:cfRule>
          <xm:sqref>AC119</xm:sqref>
        </x14:conditionalFormatting>
        <x14:conditionalFormatting xmlns:xm="http://schemas.microsoft.com/office/excel/2006/main">
          <x14:cfRule type="iconSet" priority="518" id="{C0B962FE-7AEB-402E-BCC4-792A13CA41E0}">
            <x14:iconSet custom="1">
              <x14:cfvo type="percent">
                <xm:f>0</xm:f>
              </x14:cfvo>
              <x14:cfvo type="num">
                <xm:f>80</xm:f>
              </x14:cfvo>
              <x14:cfvo type="num">
                <xm:f>90</xm:f>
              </x14:cfvo>
              <x14:cfIcon iconSet="3Symbols" iconId="0"/>
              <x14:cfIcon iconSet="3Symbols" iconId="1"/>
              <x14:cfIcon iconSet="3Symbols" iconId="2"/>
            </x14:iconSet>
          </x14:cfRule>
          <xm:sqref>AA119</xm:sqref>
        </x14:conditionalFormatting>
        <x14:conditionalFormatting xmlns:xm="http://schemas.microsoft.com/office/excel/2006/main">
          <x14:cfRule type="iconSet" priority="510" id="{CE69A7EB-3929-438E-A328-9CEF6D356BF5}">
            <x14:iconSet custom="1">
              <x14:cfvo type="percent">
                <xm:f>0</xm:f>
              </x14:cfvo>
              <x14:cfvo type="num">
                <xm:f>80</xm:f>
              </x14:cfvo>
              <x14:cfvo type="num">
                <xm:f>90</xm:f>
              </x14:cfvo>
              <x14:cfIcon iconSet="3Symbols" iconId="0"/>
              <x14:cfIcon iconSet="3Symbols" iconId="1"/>
              <x14:cfIcon iconSet="3Symbols" iconId="2"/>
            </x14:iconSet>
          </x14:cfRule>
          <xm:sqref>AE119</xm:sqref>
        </x14:conditionalFormatting>
        <x14:conditionalFormatting xmlns:xm="http://schemas.microsoft.com/office/excel/2006/main">
          <x14:cfRule type="iconSet" priority="501" id="{1EF65E48-B42C-4843-B99E-A6D1CE3FC131}">
            <x14:iconSet custom="1">
              <x14:cfvo type="percent">
                <xm:f>0</xm:f>
              </x14:cfvo>
              <x14:cfvo type="num">
                <xm:f>80</xm:f>
              </x14:cfvo>
              <x14:cfvo type="num">
                <xm:f>90</xm:f>
              </x14:cfvo>
              <x14:cfIcon iconSet="3Symbols" iconId="0"/>
              <x14:cfIcon iconSet="3Symbols" iconId="1"/>
              <x14:cfIcon iconSet="3Symbols" iconId="2"/>
            </x14:iconSet>
          </x14:cfRule>
          <xm:sqref>AG119</xm:sqref>
        </x14:conditionalFormatting>
        <x14:conditionalFormatting xmlns:xm="http://schemas.microsoft.com/office/excel/2006/main">
          <x14:cfRule type="iconSet" priority="452" id="{097E13F5-8CE6-4862-9FC0-F6F001BD29A9}">
            <x14:iconSet custom="1">
              <x14:cfvo type="percent">
                <xm:f>0</xm:f>
              </x14:cfvo>
              <x14:cfvo type="num">
                <xm:f>80</xm:f>
              </x14:cfvo>
              <x14:cfvo type="num">
                <xm:f>90</xm:f>
              </x14:cfvo>
              <x14:cfIcon iconSet="3Symbols" iconId="0"/>
              <x14:cfIcon iconSet="3Symbols" iconId="1"/>
              <x14:cfIcon iconSet="3Symbols" iconId="2"/>
            </x14:iconSet>
          </x14:cfRule>
          <xm:sqref>AE25</xm:sqref>
        </x14:conditionalFormatting>
        <x14:conditionalFormatting xmlns:xm="http://schemas.microsoft.com/office/excel/2006/main">
          <x14:cfRule type="iconSet" priority="432" id="{3087B201-C362-4015-A9E0-43480A1A03A8}">
            <x14:iconSet custom="1">
              <x14:cfvo type="percent">
                <xm:f>0</xm:f>
              </x14:cfvo>
              <x14:cfvo type="num">
                <xm:f>80</xm:f>
              </x14:cfvo>
              <x14:cfvo type="num">
                <xm:f>90</xm:f>
              </x14:cfvo>
              <x14:cfIcon iconSet="3Symbols" iconId="0"/>
              <x14:cfIcon iconSet="3Symbols" iconId="1"/>
              <x14:cfIcon iconSet="3Symbols" iconId="2"/>
            </x14:iconSet>
          </x14:cfRule>
          <xm:sqref>AF19</xm:sqref>
        </x14:conditionalFormatting>
        <x14:conditionalFormatting xmlns:xm="http://schemas.microsoft.com/office/excel/2006/main">
          <x14:cfRule type="iconSet" priority="428" id="{214DA106-C631-4543-B45A-CDCFF81BA9AF}">
            <x14:iconSet custom="1">
              <x14:cfvo type="percent">
                <xm:f>0</xm:f>
              </x14:cfvo>
              <x14:cfvo type="num">
                <xm:f>80</xm:f>
              </x14:cfvo>
              <x14:cfvo type="num">
                <xm:f>90</xm:f>
              </x14:cfvo>
              <x14:cfIcon iconSet="3Symbols" iconId="0"/>
              <x14:cfIcon iconSet="3Symbols" iconId="1"/>
              <x14:cfIcon iconSet="3Symbols" iconId="2"/>
            </x14:iconSet>
          </x14:cfRule>
          <xm:sqref>AD21</xm:sqref>
        </x14:conditionalFormatting>
        <x14:conditionalFormatting xmlns:xm="http://schemas.microsoft.com/office/excel/2006/main">
          <x14:cfRule type="iconSet" priority="424" id="{BDD366E9-1851-49AB-9537-F5E1008F8EC1}">
            <x14:iconSet custom="1">
              <x14:cfvo type="percent">
                <xm:f>0</xm:f>
              </x14:cfvo>
              <x14:cfvo type="num">
                <xm:f>80</xm:f>
              </x14:cfvo>
              <x14:cfvo type="num">
                <xm:f>90</xm:f>
              </x14:cfvo>
              <x14:cfIcon iconSet="3Symbols" iconId="0"/>
              <x14:cfIcon iconSet="3Symbols" iconId="1"/>
              <x14:cfIcon iconSet="3Symbols" iconId="2"/>
            </x14:iconSet>
          </x14:cfRule>
          <xm:sqref>AF21</xm:sqref>
        </x14:conditionalFormatting>
        <x14:conditionalFormatting xmlns:xm="http://schemas.microsoft.com/office/excel/2006/main">
          <x14:cfRule type="iconSet" priority="420" id="{24E4A9F3-729E-4C26-96CC-CC15636FF184}">
            <x14:iconSet custom="1">
              <x14:cfvo type="percent">
                <xm:f>0</xm:f>
              </x14:cfvo>
              <x14:cfvo type="num">
                <xm:f>80</xm:f>
              </x14:cfvo>
              <x14:cfvo type="num">
                <xm:f>90</xm:f>
              </x14:cfvo>
              <x14:cfIcon iconSet="3Symbols" iconId="0"/>
              <x14:cfIcon iconSet="3Symbols" iconId="1"/>
              <x14:cfIcon iconSet="3Symbols" iconId="2"/>
            </x14:iconSet>
          </x14:cfRule>
          <xm:sqref>AC21</xm:sqref>
        </x14:conditionalFormatting>
        <x14:conditionalFormatting xmlns:xm="http://schemas.microsoft.com/office/excel/2006/main">
          <x14:cfRule type="iconSet" priority="416" id="{1C0DEE71-9D44-4CBD-9A19-695E3AB90683}">
            <x14:iconSet custom="1">
              <x14:cfvo type="percent">
                <xm:f>0</xm:f>
              </x14:cfvo>
              <x14:cfvo type="num">
                <xm:f>80</xm:f>
              </x14:cfvo>
              <x14:cfvo type="num">
                <xm:f>90</xm:f>
              </x14:cfvo>
              <x14:cfIcon iconSet="3Symbols" iconId="0"/>
              <x14:cfIcon iconSet="3Symbols" iconId="1"/>
              <x14:cfIcon iconSet="3Symbols" iconId="2"/>
            </x14:iconSet>
          </x14:cfRule>
          <xm:sqref>AE21</xm:sqref>
        </x14:conditionalFormatting>
        <x14:conditionalFormatting xmlns:xm="http://schemas.microsoft.com/office/excel/2006/main">
          <x14:cfRule type="iconSet" priority="412" id="{E91E63E7-BA0A-4338-9882-C1EC5D0F4376}">
            <x14:iconSet custom="1">
              <x14:cfvo type="percent">
                <xm:f>0</xm:f>
              </x14:cfvo>
              <x14:cfvo type="num">
                <xm:f>80</xm:f>
              </x14:cfvo>
              <x14:cfvo type="num">
                <xm:f>90</xm:f>
              </x14:cfvo>
              <x14:cfIcon iconSet="3Symbols" iconId="0"/>
              <x14:cfIcon iconSet="3Symbols" iconId="1"/>
              <x14:cfIcon iconSet="3Symbols" iconId="2"/>
            </x14:iconSet>
          </x14:cfRule>
          <xm:sqref>AE23</xm:sqref>
        </x14:conditionalFormatting>
        <x14:conditionalFormatting xmlns:xm="http://schemas.microsoft.com/office/excel/2006/main">
          <x14:cfRule type="iconSet" priority="408" id="{6B46F1F4-AEBF-463A-B65A-974C8C258CE5}">
            <x14:iconSet custom="1">
              <x14:cfvo type="percent">
                <xm:f>0</xm:f>
              </x14:cfvo>
              <x14:cfvo type="num">
                <xm:f>80</xm:f>
              </x14:cfvo>
              <x14:cfvo type="num">
                <xm:f>90</xm:f>
              </x14:cfvo>
              <x14:cfIcon iconSet="3Symbols" iconId="0"/>
              <x14:cfIcon iconSet="3Symbols" iconId="1"/>
              <x14:cfIcon iconSet="3Symbols" iconId="2"/>
            </x14:iconSet>
          </x14:cfRule>
          <xm:sqref>AD23</xm:sqref>
        </x14:conditionalFormatting>
        <x14:conditionalFormatting xmlns:xm="http://schemas.microsoft.com/office/excel/2006/main">
          <x14:cfRule type="iconSet" priority="400" id="{71DCBEBC-9337-4B1F-B465-5554C05A8019}">
            <x14:iconSet custom="1">
              <x14:cfvo type="percent">
                <xm:f>0</xm:f>
              </x14:cfvo>
              <x14:cfvo type="num">
                <xm:f>80</xm:f>
              </x14:cfvo>
              <x14:cfvo type="num">
                <xm:f>90</xm:f>
              </x14:cfvo>
              <x14:cfIcon iconSet="3Symbols" iconId="0"/>
              <x14:cfIcon iconSet="3Symbols" iconId="1"/>
              <x14:cfIcon iconSet="3Symbols" iconId="2"/>
            </x14:iconSet>
          </x14:cfRule>
          <xm:sqref>AC57</xm:sqref>
        </x14:conditionalFormatting>
        <x14:conditionalFormatting xmlns:xm="http://schemas.microsoft.com/office/excel/2006/main">
          <x14:cfRule type="iconSet" priority="395" id="{52241159-9CBA-4E98-8E8C-04D84C136C80}">
            <x14:iconSet custom="1">
              <x14:cfvo type="percent">
                <xm:f>0</xm:f>
              </x14:cfvo>
              <x14:cfvo type="num">
                <xm:f>80</xm:f>
              </x14:cfvo>
              <x14:cfvo type="num">
                <xm:f>90</xm:f>
              </x14:cfvo>
              <x14:cfIcon iconSet="3Symbols" iconId="0"/>
              <x14:cfIcon iconSet="3Symbols" iconId="1"/>
              <x14:cfIcon iconSet="3Symbols" iconId="2"/>
            </x14:iconSet>
          </x14:cfRule>
          <xm:sqref>AD58</xm:sqref>
        </x14:conditionalFormatting>
        <x14:conditionalFormatting xmlns:xm="http://schemas.microsoft.com/office/excel/2006/main">
          <x14:cfRule type="iconSet" priority="391" id="{4E50C89A-5FDB-4723-B1C9-9609F63F9B61}">
            <x14:iconSet custom="1">
              <x14:cfvo type="percent">
                <xm:f>0</xm:f>
              </x14:cfvo>
              <x14:cfvo type="num">
                <xm:f>80</xm:f>
              </x14:cfvo>
              <x14:cfvo type="num">
                <xm:f>90</xm:f>
              </x14:cfvo>
              <x14:cfIcon iconSet="3Symbols" iconId="0"/>
              <x14:cfIcon iconSet="3Symbols" iconId="1"/>
              <x14:cfIcon iconSet="3Symbols" iconId="2"/>
            </x14:iconSet>
          </x14:cfRule>
          <xm:sqref>AC58</xm:sqref>
        </x14:conditionalFormatting>
        <x14:conditionalFormatting xmlns:xm="http://schemas.microsoft.com/office/excel/2006/main">
          <x14:cfRule type="iconSet" priority="376" id="{BD762E23-A3CD-418A-BCC3-7EDBB0F2019B}">
            <x14:iconSet custom="1">
              <x14:cfvo type="percent">
                <xm:f>0</xm:f>
              </x14:cfvo>
              <x14:cfvo type="num">
                <xm:f>80</xm:f>
              </x14:cfvo>
              <x14:cfvo type="num">
                <xm:f>90</xm:f>
              </x14:cfvo>
              <x14:cfIcon iconSet="3Symbols" iconId="0"/>
              <x14:cfIcon iconSet="3Symbols" iconId="1"/>
              <x14:cfIcon iconSet="3Symbols" iconId="2"/>
            </x14:iconSet>
          </x14:cfRule>
          <xm:sqref>AC59</xm:sqref>
        </x14:conditionalFormatting>
        <x14:conditionalFormatting xmlns:xm="http://schemas.microsoft.com/office/excel/2006/main">
          <x14:cfRule type="iconSet" priority="370" id="{4D6A9B07-62F4-442F-AB0F-F0FD69E0E14C}">
            <x14:iconSet custom="1">
              <x14:cfvo type="percent">
                <xm:f>0</xm:f>
              </x14:cfvo>
              <x14:cfvo type="num">
                <xm:f>80</xm:f>
              </x14:cfvo>
              <x14:cfvo type="num">
                <xm:f>90</xm:f>
              </x14:cfvo>
              <x14:cfIcon iconSet="3Symbols" iconId="0"/>
              <x14:cfIcon iconSet="3Symbols" iconId="1"/>
              <x14:cfIcon iconSet="3Symbols" iconId="2"/>
            </x14:iconSet>
          </x14:cfRule>
          <xm:sqref>AC60</xm:sqref>
        </x14:conditionalFormatting>
        <x14:conditionalFormatting xmlns:xm="http://schemas.microsoft.com/office/excel/2006/main">
          <x14:cfRule type="iconSet" priority="366" id="{1C45BCC2-99A3-47DD-9D77-963CAE050D23}">
            <x14:iconSet custom="1">
              <x14:cfvo type="percent">
                <xm:f>0</xm:f>
              </x14:cfvo>
              <x14:cfvo type="num">
                <xm:f>80</xm:f>
              </x14:cfvo>
              <x14:cfvo type="num">
                <xm:f>90</xm:f>
              </x14:cfvo>
              <x14:cfIcon iconSet="3Symbols" iconId="0"/>
              <x14:cfIcon iconSet="3Symbols" iconId="1"/>
              <x14:cfIcon iconSet="3Symbols" iconId="2"/>
            </x14:iconSet>
          </x14:cfRule>
          <xm:sqref>AD60</xm:sqref>
        </x14:conditionalFormatting>
        <x14:conditionalFormatting xmlns:xm="http://schemas.microsoft.com/office/excel/2006/main">
          <x14:cfRule type="iconSet" priority="361" id="{0AA8636B-F94C-4187-8F44-6B1CF22B19CE}">
            <x14:iconSet custom="1">
              <x14:cfvo type="percent">
                <xm:f>0</xm:f>
              </x14:cfvo>
              <x14:cfvo type="num">
                <xm:f>80</xm:f>
              </x14:cfvo>
              <x14:cfvo type="num">
                <xm:f>90</xm:f>
              </x14:cfvo>
              <x14:cfIcon iconSet="3Symbols" iconId="0"/>
              <x14:cfIcon iconSet="3Symbols" iconId="1"/>
              <x14:cfIcon iconSet="3Symbols" iconId="2"/>
            </x14:iconSet>
          </x14:cfRule>
          <xm:sqref>AC61</xm:sqref>
        </x14:conditionalFormatting>
        <x14:conditionalFormatting xmlns:xm="http://schemas.microsoft.com/office/excel/2006/main">
          <x14:cfRule type="iconSet" priority="356" id="{333A53E3-87FC-4FC5-8D8E-356625046058}">
            <x14:iconSet custom="1">
              <x14:cfvo type="percent">
                <xm:f>0</xm:f>
              </x14:cfvo>
              <x14:cfvo type="num">
                <xm:f>80</xm:f>
              </x14:cfvo>
              <x14:cfvo type="num">
                <xm:f>90</xm:f>
              </x14:cfvo>
              <x14:cfIcon iconSet="3Symbols" iconId="0"/>
              <x14:cfIcon iconSet="3Symbols" iconId="1"/>
              <x14:cfIcon iconSet="3Symbols" iconId="2"/>
            </x14:iconSet>
          </x14:cfRule>
          <xm:sqref>AC62</xm:sqref>
        </x14:conditionalFormatting>
        <x14:conditionalFormatting xmlns:xm="http://schemas.microsoft.com/office/excel/2006/main">
          <x14:cfRule type="iconSet" priority="351" id="{F87E1A7E-92E1-42B9-B7D5-1E3DABABAE47}">
            <x14:iconSet custom="1">
              <x14:cfvo type="percent">
                <xm:f>0</xm:f>
              </x14:cfvo>
              <x14:cfvo type="num">
                <xm:f>80</xm:f>
              </x14:cfvo>
              <x14:cfvo type="num">
                <xm:f>90</xm:f>
              </x14:cfvo>
              <x14:cfIcon iconSet="3Symbols" iconId="0"/>
              <x14:cfIcon iconSet="3Symbols" iconId="1"/>
              <x14:cfIcon iconSet="3Symbols" iconId="2"/>
            </x14:iconSet>
          </x14:cfRule>
          <xm:sqref>AE66</xm:sqref>
        </x14:conditionalFormatting>
        <x14:conditionalFormatting xmlns:xm="http://schemas.microsoft.com/office/excel/2006/main">
          <x14:cfRule type="iconSet" priority="346" id="{2C8C07BD-F0DC-45B5-B306-A23D4BAFA225}">
            <x14:iconSet custom="1">
              <x14:cfvo type="percent">
                <xm:f>0</xm:f>
              </x14:cfvo>
              <x14:cfvo type="num">
                <xm:f>80</xm:f>
              </x14:cfvo>
              <x14:cfvo type="num">
                <xm:f>90</xm:f>
              </x14:cfvo>
              <x14:cfIcon iconSet="3Symbols" iconId="0"/>
              <x14:cfIcon iconSet="3Symbols" iconId="1"/>
              <x14:cfIcon iconSet="3Symbols" iconId="2"/>
            </x14:iconSet>
          </x14:cfRule>
          <xm:sqref>AF66</xm:sqref>
        </x14:conditionalFormatting>
        <x14:conditionalFormatting xmlns:xm="http://schemas.microsoft.com/office/excel/2006/main">
          <x14:cfRule type="iconSet" priority="342" id="{2DE54C46-EC04-416D-9DD6-12BA92E2D67A}">
            <x14:iconSet custom="1">
              <x14:cfvo type="percent">
                <xm:f>0</xm:f>
              </x14:cfvo>
              <x14:cfvo type="num">
                <xm:f>80</xm:f>
              </x14:cfvo>
              <x14:cfvo type="num">
                <xm:f>90</xm:f>
              </x14:cfvo>
              <x14:cfIcon iconSet="3Symbols" iconId="0"/>
              <x14:cfIcon iconSet="3Symbols" iconId="1"/>
              <x14:cfIcon iconSet="3Symbols" iconId="2"/>
            </x14:iconSet>
          </x14:cfRule>
          <xm:sqref>AE70</xm:sqref>
        </x14:conditionalFormatting>
        <x14:conditionalFormatting xmlns:xm="http://schemas.microsoft.com/office/excel/2006/main">
          <x14:cfRule type="iconSet" priority="337" id="{C876A10A-6649-4A8C-B5D0-D305B102258A}">
            <x14:iconSet custom="1">
              <x14:cfvo type="percent">
                <xm:f>0</xm:f>
              </x14:cfvo>
              <x14:cfvo type="num">
                <xm:f>80</xm:f>
              </x14:cfvo>
              <x14:cfvo type="num">
                <xm:f>90</xm:f>
              </x14:cfvo>
              <x14:cfIcon iconSet="3Symbols" iconId="0"/>
              <x14:cfIcon iconSet="3Symbols" iconId="1"/>
              <x14:cfIcon iconSet="3Symbols" iconId="2"/>
            </x14:iconSet>
          </x14:cfRule>
          <xm:sqref>AF70</xm:sqref>
        </x14:conditionalFormatting>
        <x14:conditionalFormatting xmlns:xm="http://schemas.microsoft.com/office/excel/2006/main">
          <x14:cfRule type="iconSet" priority="333" id="{1E85B10D-18C3-43F3-A095-A4AD25CDA4BF}">
            <x14:iconSet custom="1">
              <x14:cfvo type="percent">
                <xm:f>0</xm:f>
              </x14:cfvo>
              <x14:cfvo type="num">
                <xm:f>80</xm:f>
              </x14:cfvo>
              <x14:cfvo type="num">
                <xm:f>90</xm:f>
              </x14:cfvo>
              <x14:cfIcon iconSet="3Symbols" iconId="0"/>
              <x14:cfIcon iconSet="3Symbols" iconId="1"/>
              <x14:cfIcon iconSet="3Symbols" iconId="2"/>
            </x14:iconSet>
          </x14:cfRule>
          <xm:sqref>M76</xm:sqref>
        </x14:conditionalFormatting>
        <x14:conditionalFormatting xmlns:xm="http://schemas.microsoft.com/office/excel/2006/main">
          <x14:cfRule type="iconSet" priority="328" id="{967C438B-AC73-4EDC-A90E-299B60B796B7}">
            <x14:iconSet custom="1">
              <x14:cfvo type="percent">
                <xm:f>0</xm:f>
              </x14:cfvo>
              <x14:cfvo type="num">
                <xm:f>80</xm:f>
              </x14:cfvo>
              <x14:cfvo type="num">
                <xm:f>90</xm:f>
              </x14:cfvo>
              <x14:cfIcon iconSet="3Symbols" iconId="0"/>
              <x14:cfIcon iconSet="3Symbols" iconId="1"/>
              <x14:cfIcon iconSet="3Symbols" iconId="2"/>
            </x14:iconSet>
          </x14:cfRule>
          <xm:sqref>AF76</xm:sqref>
        </x14:conditionalFormatting>
        <x14:conditionalFormatting xmlns:xm="http://schemas.microsoft.com/office/excel/2006/main">
          <x14:cfRule type="iconSet" priority="324" id="{FCC95FCD-F593-46E7-9AB8-7F9F006AB810}">
            <x14:iconSet custom="1">
              <x14:cfvo type="percent">
                <xm:f>0</xm:f>
              </x14:cfvo>
              <x14:cfvo type="num">
                <xm:f>80</xm:f>
              </x14:cfvo>
              <x14:cfvo type="num">
                <xm:f>90</xm:f>
              </x14:cfvo>
              <x14:cfIcon iconSet="3Symbols" iconId="0"/>
              <x14:cfIcon iconSet="3Symbols" iconId="1"/>
              <x14:cfIcon iconSet="3Symbols" iconId="2"/>
            </x14:iconSet>
          </x14:cfRule>
          <xm:sqref>AC76</xm:sqref>
        </x14:conditionalFormatting>
        <x14:conditionalFormatting xmlns:xm="http://schemas.microsoft.com/office/excel/2006/main">
          <x14:cfRule type="iconSet" priority="319" id="{4260F71A-A61F-4A18-AFCD-82F421AA9C82}">
            <x14:iconSet custom="1">
              <x14:cfvo type="percent">
                <xm:f>0</xm:f>
              </x14:cfvo>
              <x14:cfvo type="num">
                <xm:f>80</xm:f>
              </x14:cfvo>
              <x14:cfvo type="num">
                <xm:f>90</xm:f>
              </x14:cfvo>
              <x14:cfIcon iconSet="3Symbols" iconId="0"/>
              <x14:cfIcon iconSet="3Symbols" iconId="1"/>
              <x14:cfIcon iconSet="3Symbols" iconId="2"/>
            </x14:iconSet>
          </x14:cfRule>
          <xm:sqref>AE76</xm:sqref>
        </x14:conditionalFormatting>
        <x14:conditionalFormatting xmlns:xm="http://schemas.microsoft.com/office/excel/2006/main">
          <x14:cfRule type="iconSet" priority="314" id="{DD7A6437-9D68-4752-98AD-25033411E232}">
            <x14:iconSet custom="1">
              <x14:cfvo type="percent">
                <xm:f>0</xm:f>
              </x14:cfvo>
              <x14:cfvo type="num">
                <xm:f>80</xm:f>
              </x14:cfvo>
              <x14:cfvo type="num">
                <xm:f>90</xm:f>
              </x14:cfvo>
              <x14:cfIcon iconSet="3Symbols" iconId="0"/>
              <x14:cfIcon iconSet="3Symbols" iconId="1"/>
              <x14:cfIcon iconSet="3Symbols" iconId="2"/>
            </x14:iconSet>
          </x14:cfRule>
          <xm:sqref>AD80</xm:sqref>
        </x14:conditionalFormatting>
        <x14:conditionalFormatting xmlns:xm="http://schemas.microsoft.com/office/excel/2006/main">
          <x14:cfRule type="iconSet" priority="310" id="{92805A27-AC50-4B95-B40F-F8F76D2F7FFB}">
            <x14:iconSet custom="1">
              <x14:cfvo type="percent">
                <xm:f>0</xm:f>
              </x14:cfvo>
              <x14:cfvo type="num">
                <xm:f>80</xm:f>
              </x14:cfvo>
              <x14:cfvo type="num">
                <xm:f>90</xm:f>
              </x14:cfvo>
              <x14:cfIcon iconSet="3Symbols" iconId="0"/>
              <x14:cfIcon iconSet="3Symbols" iconId="1"/>
              <x14:cfIcon iconSet="3Symbols" iconId="2"/>
            </x14:iconSet>
          </x14:cfRule>
          <xm:sqref>AF80</xm:sqref>
        </x14:conditionalFormatting>
        <x14:conditionalFormatting xmlns:xm="http://schemas.microsoft.com/office/excel/2006/main">
          <x14:cfRule type="iconSet" priority="306" id="{B7069DDD-08AB-4783-A69D-E3A14AF8F502}">
            <x14:iconSet custom="1">
              <x14:cfvo type="percent">
                <xm:f>0</xm:f>
              </x14:cfvo>
              <x14:cfvo type="num">
                <xm:f>80</xm:f>
              </x14:cfvo>
              <x14:cfvo type="num">
                <xm:f>90</xm:f>
              </x14:cfvo>
              <x14:cfIcon iconSet="3Symbols" iconId="0"/>
              <x14:cfIcon iconSet="3Symbols" iconId="1"/>
              <x14:cfIcon iconSet="3Symbols" iconId="2"/>
            </x14:iconSet>
          </x14:cfRule>
          <xm:sqref>AK93 AK95 AK97</xm:sqref>
        </x14:conditionalFormatting>
        <x14:conditionalFormatting xmlns:xm="http://schemas.microsoft.com/office/excel/2006/main">
          <x14:cfRule type="iconSet" priority="299" id="{FAECDF87-7DA6-4F34-A940-13F7F8EAD01D}">
            <x14:iconSet custom="1">
              <x14:cfvo type="percent">
                <xm:f>0</xm:f>
              </x14:cfvo>
              <x14:cfvo type="num">
                <xm:f>80</xm:f>
              </x14:cfvo>
              <x14:cfvo type="num">
                <xm:f>90</xm:f>
              </x14:cfvo>
              <x14:cfIcon iconSet="3Symbols" iconId="0"/>
              <x14:cfIcon iconSet="3Symbols" iconId="1"/>
              <x14:cfIcon iconSet="3Symbols" iconId="2"/>
            </x14:iconSet>
          </x14:cfRule>
          <xm:sqref>AJ19</xm:sqref>
        </x14:conditionalFormatting>
        <x14:conditionalFormatting xmlns:xm="http://schemas.microsoft.com/office/excel/2006/main">
          <x14:cfRule type="iconSet" priority="295" id="{C84CB9E4-EAFB-4806-9722-B3BDA338207B}">
            <x14:iconSet custom="1">
              <x14:cfvo type="percent">
                <xm:f>0</xm:f>
              </x14:cfvo>
              <x14:cfvo type="num">
                <xm:f>80</xm:f>
              </x14:cfvo>
              <x14:cfvo type="num">
                <xm:f>90</xm:f>
              </x14:cfvo>
              <x14:cfIcon iconSet="3Symbols" iconId="0"/>
              <x14:cfIcon iconSet="3Symbols" iconId="1"/>
              <x14:cfIcon iconSet="3Symbols" iconId="2"/>
            </x14:iconSet>
          </x14:cfRule>
          <xm:sqref>AJ21</xm:sqref>
        </x14:conditionalFormatting>
        <x14:conditionalFormatting xmlns:xm="http://schemas.microsoft.com/office/excel/2006/main">
          <x14:cfRule type="iconSet" priority="291" id="{4EBF8AB0-C67C-4791-8FA7-B35D9BD39BAE}">
            <x14:iconSet custom="1">
              <x14:cfvo type="percent">
                <xm:f>0</xm:f>
              </x14:cfvo>
              <x14:cfvo type="num">
                <xm:f>80</xm:f>
              </x14:cfvo>
              <x14:cfvo type="num">
                <xm:f>90</xm:f>
              </x14:cfvo>
              <x14:cfIcon iconSet="3Symbols" iconId="0"/>
              <x14:cfIcon iconSet="3Symbols" iconId="1"/>
              <x14:cfIcon iconSet="3Symbols" iconId="2"/>
            </x14:iconSet>
          </x14:cfRule>
          <xm:sqref>AK21</xm:sqref>
        </x14:conditionalFormatting>
        <x14:conditionalFormatting xmlns:xm="http://schemas.microsoft.com/office/excel/2006/main">
          <x14:cfRule type="iconSet" priority="287" id="{3C898084-CABF-41C9-B5F7-459BD6B250E3}">
            <x14:iconSet custom="1">
              <x14:cfvo type="percent">
                <xm:f>0</xm:f>
              </x14:cfvo>
              <x14:cfvo type="num">
                <xm:f>80</xm:f>
              </x14:cfvo>
              <x14:cfvo type="num">
                <xm:f>90</xm:f>
              </x14:cfvo>
              <x14:cfIcon iconSet="3Symbols" iconId="0"/>
              <x14:cfIcon iconSet="3Symbols" iconId="1"/>
              <x14:cfIcon iconSet="3Symbols" iconId="2"/>
            </x14:iconSet>
          </x14:cfRule>
          <xm:sqref>AJ23</xm:sqref>
        </x14:conditionalFormatting>
        <x14:conditionalFormatting xmlns:xm="http://schemas.microsoft.com/office/excel/2006/main">
          <x14:cfRule type="iconSet" priority="283" id="{56F45839-48CC-4B22-AD59-B83C74A4E742}">
            <x14:iconSet custom="1">
              <x14:cfvo type="percent">
                <xm:f>0</xm:f>
              </x14:cfvo>
              <x14:cfvo type="num">
                <xm:f>80</xm:f>
              </x14:cfvo>
              <x14:cfvo type="num">
                <xm:f>90</xm:f>
              </x14:cfvo>
              <x14:cfIcon iconSet="3Symbols" iconId="0"/>
              <x14:cfIcon iconSet="3Symbols" iconId="1"/>
              <x14:cfIcon iconSet="3Symbols" iconId="2"/>
            </x14:iconSet>
          </x14:cfRule>
          <xm:sqref>AK23</xm:sqref>
        </x14:conditionalFormatting>
        <x14:conditionalFormatting xmlns:xm="http://schemas.microsoft.com/office/excel/2006/main">
          <x14:cfRule type="iconSet" priority="279" id="{A5F91206-1A21-41BF-A6F8-44FA963BA21A}">
            <x14:iconSet custom="1">
              <x14:cfvo type="percent">
                <xm:f>0</xm:f>
              </x14:cfvo>
              <x14:cfvo type="num">
                <xm:f>80</xm:f>
              </x14:cfvo>
              <x14:cfvo type="num">
                <xm:f>90</xm:f>
              </x14:cfvo>
              <x14:cfIcon iconSet="3Symbols" iconId="0"/>
              <x14:cfIcon iconSet="3Symbols" iconId="1"/>
              <x14:cfIcon iconSet="3Symbols" iconId="2"/>
            </x14:iconSet>
          </x14:cfRule>
          <xm:sqref>AJ38</xm:sqref>
        </x14:conditionalFormatting>
        <x14:conditionalFormatting xmlns:xm="http://schemas.microsoft.com/office/excel/2006/main">
          <x14:cfRule type="iconSet" priority="275" id="{7F9DE889-3B80-4C56-A00C-D152E9296979}">
            <x14:iconSet custom="1">
              <x14:cfvo type="percent">
                <xm:f>0</xm:f>
              </x14:cfvo>
              <x14:cfvo type="num">
                <xm:f>80</xm:f>
              </x14:cfvo>
              <x14:cfvo type="num">
                <xm:f>90</xm:f>
              </x14:cfvo>
              <x14:cfIcon iconSet="3Symbols" iconId="0"/>
              <x14:cfIcon iconSet="3Symbols" iconId="1"/>
              <x14:cfIcon iconSet="3Symbols" iconId="2"/>
            </x14:iconSet>
          </x14:cfRule>
          <xm:sqref>AJ92</xm:sqref>
        </x14:conditionalFormatting>
        <x14:conditionalFormatting xmlns:xm="http://schemas.microsoft.com/office/excel/2006/main">
          <x14:cfRule type="iconSet" priority="271" id="{1E934A6A-8CD6-4C21-B780-82427FA4AD36}">
            <x14:iconSet custom="1">
              <x14:cfvo type="percent">
                <xm:f>0</xm:f>
              </x14:cfvo>
              <x14:cfvo type="num">
                <xm:f>80</xm:f>
              </x14:cfvo>
              <x14:cfvo type="num">
                <xm:f>90</xm:f>
              </x14:cfvo>
              <x14:cfIcon iconSet="3Symbols" iconId="0"/>
              <x14:cfIcon iconSet="3Symbols" iconId="1"/>
              <x14:cfIcon iconSet="3Symbols" iconId="2"/>
            </x14:iconSet>
          </x14:cfRule>
          <xm:sqref>AJ95</xm:sqref>
        </x14:conditionalFormatting>
        <x14:conditionalFormatting xmlns:xm="http://schemas.microsoft.com/office/excel/2006/main">
          <x14:cfRule type="iconSet" priority="261" id="{FD5472F1-BE84-4CE4-A95C-F81D396589AB}">
            <x14:iconSet custom="1">
              <x14:cfvo type="percent">
                <xm:f>0</xm:f>
              </x14:cfvo>
              <x14:cfvo type="num">
                <xm:f>80</xm:f>
              </x14:cfvo>
              <x14:cfvo type="num">
                <xm:f>90</xm:f>
              </x14:cfvo>
              <x14:cfIcon iconSet="3Symbols" iconId="0"/>
              <x14:cfIcon iconSet="3Symbols" iconId="1"/>
              <x14:cfIcon iconSet="3Symbols" iconId="2"/>
            </x14:iconSet>
          </x14:cfRule>
          <xm:sqref>AD92</xm:sqref>
        </x14:conditionalFormatting>
        <x14:conditionalFormatting xmlns:xm="http://schemas.microsoft.com/office/excel/2006/main">
          <x14:cfRule type="iconSet" priority="257" id="{FDDE88C3-AE10-41FF-A6EC-09271E2B12B2}">
            <x14:iconSet custom="1">
              <x14:cfvo type="percent">
                <xm:f>0</xm:f>
              </x14:cfvo>
              <x14:cfvo type="num">
                <xm:f>80</xm:f>
              </x14:cfvo>
              <x14:cfvo type="num">
                <xm:f>90</xm:f>
              </x14:cfvo>
              <x14:cfIcon iconSet="3Symbols" iconId="0"/>
              <x14:cfIcon iconSet="3Symbols" iconId="1"/>
              <x14:cfIcon iconSet="3Symbols" iconId="2"/>
            </x14:iconSet>
          </x14:cfRule>
          <xm:sqref>AC92</xm:sqref>
        </x14:conditionalFormatting>
        <x14:conditionalFormatting xmlns:xm="http://schemas.microsoft.com/office/excel/2006/main">
          <x14:cfRule type="iconSet" priority="244" id="{6CBE0238-AC7D-4D12-BE05-03FABFB867B0}">
            <x14:iconSet custom="1">
              <x14:cfvo type="percent">
                <xm:f>0</xm:f>
              </x14:cfvo>
              <x14:cfvo type="num">
                <xm:f>80</xm:f>
              </x14:cfvo>
              <x14:cfvo type="num">
                <xm:f>90</xm:f>
              </x14:cfvo>
              <x14:cfIcon iconSet="3Symbols" iconId="0"/>
              <x14:cfIcon iconSet="3Symbols" iconId="1"/>
              <x14:cfIcon iconSet="3Symbols" iconId="2"/>
            </x14:iconSet>
          </x14:cfRule>
          <xm:sqref>AD64</xm:sqref>
        </x14:conditionalFormatting>
        <x14:conditionalFormatting xmlns:xm="http://schemas.microsoft.com/office/excel/2006/main">
          <x14:cfRule type="iconSet" priority="240" id="{D359D10C-963F-45EB-92F7-924ED9200E74}">
            <x14:iconSet custom="1">
              <x14:cfvo type="percent">
                <xm:f>0</xm:f>
              </x14:cfvo>
              <x14:cfvo type="num">
                <xm:f>80</xm:f>
              </x14:cfvo>
              <x14:cfvo type="num">
                <xm:f>90</xm:f>
              </x14:cfvo>
              <x14:cfIcon iconSet="3Symbols" iconId="0"/>
              <x14:cfIcon iconSet="3Symbols" iconId="1"/>
              <x14:cfIcon iconSet="3Symbols" iconId="2"/>
            </x14:iconSet>
          </x14:cfRule>
          <xm:sqref>AD66</xm:sqref>
        </x14:conditionalFormatting>
        <x14:conditionalFormatting xmlns:xm="http://schemas.microsoft.com/office/excel/2006/main">
          <x14:cfRule type="iconSet" priority="236" id="{E85E7348-7AF2-4B65-8FDC-8B4CC00B68E0}">
            <x14:iconSet custom="1">
              <x14:cfvo type="percent">
                <xm:f>0</xm:f>
              </x14:cfvo>
              <x14:cfvo type="num">
                <xm:f>80</xm:f>
              </x14:cfvo>
              <x14:cfvo type="num">
                <xm:f>90</xm:f>
              </x14:cfvo>
              <x14:cfIcon iconSet="3Symbols" iconId="0"/>
              <x14:cfIcon iconSet="3Symbols" iconId="1"/>
              <x14:cfIcon iconSet="3Symbols" iconId="2"/>
            </x14:iconSet>
          </x14:cfRule>
          <xm:sqref>AC64</xm:sqref>
        </x14:conditionalFormatting>
        <x14:conditionalFormatting xmlns:xm="http://schemas.microsoft.com/office/excel/2006/main">
          <x14:cfRule type="iconSet" priority="231" id="{A2597B9F-C789-44EF-867A-31529D242091}">
            <x14:iconSet custom="1">
              <x14:cfvo type="percent">
                <xm:f>0</xm:f>
              </x14:cfvo>
              <x14:cfvo type="num">
                <xm:f>80</xm:f>
              </x14:cfvo>
              <x14:cfvo type="num">
                <xm:f>90</xm:f>
              </x14:cfvo>
              <x14:cfIcon iconSet="3Symbols" iconId="0"/>
              <x14:cfIcon iconSet="3Symbols" iconId="1"/>
              <x14:cfIcon iconSet="3Symbols" iconId="2"/>
            </x14:iconSet>
          </x14:cfRule>
          <xm:sqref>AC66</xm:sqref>
        </x14:conditionalFormatting>
        <x14:conditionalFormatting xmlns:xm="http://schemas.microsoft.com/office/excel/2006/main">
          <x14:cfRule type="iconSet" priority="217" id="{596D061C-0786-41F3-9476-3A85AF52192E}">
            <x14:iconSet custom="1">
              <x14:cfvo type="percent">
                <xm:f>0</xm:f>
              </x14:cfvo>
              <x14:cfvo type="num">
                <xm:f>80</xm:f>
              </x14:cfvo>
              <x14:cfvo type="num">
                <xm:f>90</xm:f>
              </x14:cfvo>
              <x14:cfIcon iconSet="3Symbols" iconId="0"/>
              <x14:cfIcon iconSet="3Symbols" iconId="1"/>
              <x14:cfIcon iconSet="3Symbols" iconId="2"/>
            </x14:iconSet>
          </x14:cfRule>
          <xm:sqref>AD68</xm:sqref>
        </x14:conditionalFormatting>
        <x14:conditionalFormatting xmlns:xm="http://schemas.microsoft.com/office/excel/2006/main">
          <x14:cfRule type="iconSet" priority="213" id="{04B4C099-5814-449D-B7E6-06DC2B854AE7}">
            <x14:iconSet custom="1">
              <x14:cfvo type="percent">
                <xm:f>0</xm:f>
              </x14:cfvo>
              <x14:cfvo type="num">
                <xm:f>80</xm:f>
              </x14:cfvo>
              <x14:cfvo type="num">
                <xm:f>90</xm:f>
              </x14:cfvo>
              <x14:cfIcon iconSet="3Symbols" iconId="0"/>
              <x14:cfIcon iconSet="3Symbols" iconId="1"/>
              <x14:cfIcon iconSet="3Symbols" iconId="2"/>
            </x14:iconSet>
          </x14:cfRule>
          <xm:sqref>AE68</xm:sqref>
        </x14:conditionalFormatting>
        <x14:conditionalFormatting xmlns:xm="http://schemas.microsoft.com/office/excel/2006/main">
          <x14:cfRule type="iconSet" priority="208" id="{94C37111-D103-42A8-AACD-FAE1ABF5A649}">
            <x14:iconSet custom="1">
              <x14:cfvo type="percent">
                <xm:f>0</xm:f>
              </x14:cfvo>
              <x14:cfvo type="num">
                <xm:f>80</xm:f>
              </x14:cfvo>
              <x14:cfvo type="num">
                <xm:f>90</xm:f>
              </x14:cfvo>
              <x14:cfIcon iconSet="3Symbols" iconId="0"/>
              <x14:cfIcon iconSet="3Symbols" iconId="1"/>
              <x14:cfIcon iconSet="3Symbols" iconId="2"/>
            </x14:iconSet>
          </x14:cfRule>
          <xm:sqref>AF68</xm:sqref>
        </x14:conditionalFormatting>
        <x14:conditionalFormatting xmlns:xm="http://schemas.microsoft.com/office/excel/2006/main">
          <x14:cfRule type="iconSet" priority="194" id="{1113E5C4-F543-4F06-822B-59FFF8787B8D}">
            <x14:iconSet custom="1">
              <x14:cfvo type="percent">
                <xm:f>0</xm:f>
              </x14:cfvo>
              <x14:cfvo type="num">
                <xm:f>80</xm:f>
              </x14:cfvo>
              <x14:cfvo type="num">
                <xm:f>90</xm:f>
              </x14:cfvo>
              <x14:cfIcon iconSet="3Symbols" iconId="0"/>
              <x14:cfIcon iconSet="3Symbols" iconId="1"/>
              <x14:cfIcon iconSet="3Symbols" iconId="2"/>
            </x14:iconSet>
          </x14:cfRule>
          <xm:sqref>AC68</xm:sqref>
        </x14:conditionalFormatting>
        <x14:conditionalFormatting xmlns:xm="http://schemas.microsoft.com/office/excel/2006/main">
          <x14:cfRule type="iconSet" priority="187" id="{30BC5799-8A38-49CC-93C2-9E761228E7B0}">
            <x14:iconSet custom="1">
              <x14:cfvo type="percent">
                <xm:f>0</xm:f>
              </x14:cfvo>
              <x14:cfvo type="num">
                <xm:f>80</xm:f>
              </x14:cfvo>
              <x14:cfvo type="num">
                <xm:f>90</xm:f>
              </x14:cfvo>
              <x14:cfIcon iconSet="3Symbols" iconId="0"/>
              <x14:cfIcon iconSet="3Symbols" iconId="1"/>
              <x14:cfIcon iconSet="3Symbols" iconId="2"/>
            </x14:iconSet>
          </x14:cfRule>
          <xm:sqref>M68</xm:sqref>
        </x14:conditionalFormatting>
        <x14:conditionalFormatting xmlns:xm="http://schemas.microsoft.com/office/excel/2006/main">
          <x14:cfRule type="iconSet" priority="161" id="{9DE22588-E57A-4AEA-9E43-5E33817FBC3F}">
            <x14:iconSet custom="1">
              <x14:cfvo type="percent">
                <xm:f>0</xm:f>
              </x14:cfvo>
              <x14:cfvo type="num">
                <xm:f>80</xm:f>
              </x14:cfvo>
              <x14:cfvo type="num">
                <xm:f>90</xm:f>
              </x14:cfvo>
              <x14:cfIcon iconSet="3Symbols" iconId="0"/>
              <x14:cfIcon iconSet="3Symbols" iconId="1"/>
              <x14:cfIcon iconSet="3Symbols" iconId="2"/>
            </x14:iconSet>
          </x14:cfRule>
          <xm:sqref>AC110 AA110</xm:sqref>
        </x14:conditionalFormatting>
        <x14:conditionalFormatting xmlns:xm="http://schemas.microsoft.com/office/excel/2006/main">
          <x14:cfRule type="iconSet" priority="162" id="{1323F5E6-6FEA-4994-A794-9F1ABC0437A4}">
            <x14:iconSet custom="1">
              <x14:cfvo type="percent">
                <xm:f>0</xm:f>
              </x14:cfvo>
              <x14:cfvo type="num">
                <xm:f>80</xm:f>
              </x14:cfvo>
              <x14:cfvo type="num">
                <xm:f>90</xm:f>
              </x14:cfvo>
              <x14:cfIcon iconSet="3Symbols" iconId="0"/>
              <x14:cfIcon iconSet="3Symbols" iconId="1"/>
              <x14:cfIcon iconSet="3Symbols" iconId="2"/>
            </x14:iconSet>
          </x14:cfRule>
          <xm:sqref>AD110</xm:sqref>
        </x14:conditionalFormatting>
        <x14:conditionalFormatting xmlns:xm="http://schemas.microsoft.com/office/excel/2006/main">
          <x14:cfRule type="iconSet" priority="149" id="{44BC2E31-865E-4D51-82BC-E9AE654FEDDA}">
            <x14:iconSet custom="1">
              <x14:cfvo type="percent">
                <xm:f>0</xm:f>
              </x14:cfvo>
              <x14:cfvo type="num">
                <xm:f>80</xm:f>
              </x14:cfvo>
              <x14:cfvo type="num">
                <xm:f>90</xm:f>
              </x14:cfvo>
              <x14:cfIcon iconSet="3Symbols" iconId="0"/>
              <x14:cfIcon iconSet="3Symbols" iconId="1"/>
              <x14:cfIcon iconSet="3Symbols" iconId="2"/>
            </x14:iconSet>
          </x14:cfRule>
          <xm:sqref>AG110</xm:sqref>
        </x14:conditionalFormatting>
        <x14:conditionalFormatting xmlns:xm="http://schemas.microsoft.com/office/excel/2006/main">
          <x14:cfRule type="iconSet" priority="91" id="{F63CDC2D-3509-4F13-8A3C-FC4957812658}">
            <x14:iconSet custom="1">
              <x14:cfvo type="percent">
                <xm:f>0</xm:f>
              </x14:cfvo>
              <x14:cfvo type="num">
                <xm:f>80</xm:f>
              </x14:cfvo>
              <x14:cfvo type="num">
                <xm:f>90</xm:f>
              </x14:cfvo>
              <x14:cfIcon iconSet="3Symbols" iconId="0"/>
              <x14:cfIcon iconSet="3Symbols" iconId="1"/>
              <x14:cfIcon iconSet="3Symbols" iconId="2"/>
            </x14:iconSet>
          </x14:cfRule>
          <xm:sqref>Y58</xm:sqref>
        </x14:conditionalFormatting>
        <x14:conditionalFormatting xmlns:xm="http://schemas.microsoft.com/office/excel/2006/main">
          <x14:cfRule type="iconSet" priority="87" id="{E55FB61A-F325-4275-AE3C-855C624C7F20}">
            <x14:iconSet custom="1">
              <x14:cfvo type="percent">
                <xm:f>0</xm:f>
              </x14:cfvo>
              <x14:cfvo type="num">
                <xm:f>80</xm:f>
              </x14:cfvo>
              <x14:cfvo type="num">
                <xm:f>90</xm:f>
              </x14:cfvo>
              <x14:cfIcon iconSet="3Symbols" iconId="0"/>
              <x14:cfIcon iconSet="3Symbols" iconId="1"/>
              <x14:cfIcon iconSet="3Symbols" iconId="2"/>
            </x14:iconSet>
          </x14:cfRule>
          <xm:sqref>Y57</xm:sqref>
        </x14:conditionalFormatting>
        <x14:conditionalFormatting xmlns:xm="http://schemas.microsoft.com/office/excel/2006/main">
          <x14:cfRule type="iconSet" priority="81" id="{0D539D83-1DEB-4809-8811-8E51510B05BE}">
            <x14:iconSet custom="1">
              <x14:cfvo type="percent">
                <xm:f>0</xm:f>
              </x14:cfvo>
              <x14:cfvo type="num">
                <xm:f>80</xm:f>
              </x14:cfvo>
              <x14:cfvo type="num">
                <xm:f>90</xm:f>
              </x14:cfvo>
              <x14:cfIcon iconSet="3Symbols" iconId="0"/>
              <x14:cfIcon iconSet="3Symbols" iconId="1"/>
              <x14:cfIcon iconSet="3Symbols" iconId="2"/>
            </x14:iconSet>
          </x14:cfRule>
          <xm:sqref>AE57:AE58</xm:sqref>
        </x14:conditionalFormatting>
        <x14:conditionalFormatting xmlns:xm="http://schemas.microsoft.com/office/excel/2006/main">
          <x14:cfRule type="iconSet" priority="74" id="{B6FCE06E-16C9-4A11-AD98-AAB80795F40D}">
            <x14:iconSet custom="1">
              <x14:cfvo type="percent">
                <xm:f>0</xm:f>
              </x14:cfvo>
              <x14:cfvo type="num">
                <xm:f>80</xm:f>
              </x14:cfvo>
              <x14:cfvo type="num">
                <xm:f>90</xm:f>
              </x14:cfvo>
              <x14:cfIcon iconSet="3Symbols" iconId="0"/>
              <x14:cfIcon iconSet="3Symbols" iconId="1"/>
              <x14:cfIcon iconSet="3Symbols" iconId="2"/>
            </x14:iconSet>
          </x14:cfRule>
          <xm:sqref>Y72</xm:sqref>
        </x14:conditionalFormatting>
        <x14:conditionalFormatting xmlns:xm="http://schemas.microsoft.com/office/excel/2006/main">
          <x14:cfRule type="iconSet" priority="69" id="{196DD5B3-1C96-40DA-BA37-55EEC6D43350}">
            <x14:iconSet custom="1">
              <x14:cfvo type="percent">
                <xm:f>0</xm:f>
              </x14:cfvo>
              <x14:cfvo type="num">
                <xm:f>80</xm:f>
              </x14:cfvo>
              <x14:cfvo type="num">
                <xm:f>90</xm:f>
              </x14:cfvo>
              <x14:cfIcon iconSet="3Symbols" iconId="0"/>
              <x14:cfIcon iconSet="3Symbols" iconId="1"/>
              <x14:cfIcon iconSet="3Symbols" iconId="2"/>
            </x14:iconSet>
          </x14:cfRule>
          <xm:sqref>AE72</xm:sqref>
        </x14:conditionalFormatting>
        <x14:conditionalFormatting xmlns:xm="http://schemas.microsoft.com/office/excel/2006/main">
          <x14:cfRule type="iconSet" priority="64" id="{8F75BA30-3228-4561-A485-E2B4547CE0D4}">
            <x14:iconSet custom="1">
              <x14:cfvo type="percent">
                <xm:f>0</xm:f>
              </x14:cfvo>
              <x14:cfvo type="num">
                <xm:f>80</xm:f>
              </x14:cfvo>
              <x14:cfvo type="num">
                <xm:f>90</xm:f>
              </x14:cfvo>
              <x14:cfIcon iconSet="3Symbols" iconId="0"/>
              <x14:cfIcon iconSet="3Symbols" iconId="1"/>
              <x14:cfIcon iconSet="3Symbols" iconId="2"/>
            </x14:iconSet>
          </x14:cfRule>
          <xm:sqref>Y60</xm:sqref>
        </x14:conditionalFormatting>
        <x14:conditionalFormatting xmlns:xm="http://schemas.microsoft.com/office/excel/2006/main">
          <x14:cfRule type="iconSet" priority="59" id="{914AC124-D9F8-40E7-A621-C313345D3A5E}">
            <x14:iconSet custom="1">
              <x14:cfvo type="percent">
                <xm:f>0</xm:f>
              </x14:cfvo>
              <x14:cfvo type="num">
                <xm:f>80</xm:f>
              </x14:cfvo>
              <x14:cfvo type="num">
                <xm:f>90</xm:f>
              </x14:cfvo>
              <x14:cfIcon iconSet="3Symbols" iconId="0"/>
              <x14:cfIcon iconSet="3Symbols" iconId="1"/>
              <x14:cfIcon iconSet="3Symbols" iconId="2"/>
            </x14:iconSet>
          </x14:cfRule>
          <xm:sqref>AE60</xm:sqref>
        </x14:conditionalFormatting>
        <x14:conditionalFormatting xmlns:xm="http://schemas.microsoft.com/office/excel/2006/main">
          <x14:cfRule type="iconSet" priority="54" id="{BACF3B2C-702C-4678-BC92-50EDC32F092A}">
            <x14:iconSet custom="1">
              <x14:cfvo type="percent">
                <xm:f>0</xm:f>
              </x14:cfvo>
              <x14:cfvo type="num">
                <xm:f>80</xm:f>
              </x14:cfvo>
              <x14:cfvo type="num">
                <xm:f>90</xm:f>
              </x14:cfvo>
              <x14:cfIcon iconSet="3Symbols" iconId="0"/>
              <x14:cfIcon iconSet="3Symbols" iconId="1"/>
              <x14:cfIcon iconSet="3Symbols" iconId="2"/>
            </x14:iconSet>
          </x14:cfRule>
          <xm:sqref>Y61</xm:sqref>
        </x14:conditionalFormatting>
        <x14:conditionalFormatting xmlns:xm="http://schemas.microsoft.com/office/excel/2006/main">
          <x14:cfRule type="iconSet" priority="49" id="{824D2527-E5AE-4BF9-8B1B-7BD491A88A87}">
            <x14:iconSet custom="1">
              <x14:cfvo type="percent">
                <xm:f>0</xm:f>
              </x14:cfvo>
              <x14:cfvo type="num">
                <xm:f>80</xm:f>
              </x14:cfvo>
              <x14:cfvo type="num">
                <xm:f>90</xm:f>
              </x14:cfvo>
              <x14:cfIcon iconSet="3Symbols" iconId="0"/>
              <x14:cfIcon iconSet="3Symbols" iconId="1"/>
              <x14:cfIcon iconSet="3Symbols" iconId="2"/>
            </x14:iconSet>
          </x14:cfRule>
          <xm:sqref>AE61</xm:sqref>
        </x14:conditionalFormatting>
        <x14:conditionalFormatting xmlns:xm="http://schemas.microsoft.com/office/excel/2006/main">
          <x14:cfRule type="iconSet" priority="44" id="{263B1B24-BC73-4E21-98CC-D42703D4F056}">
            <x14:iconSet custom="1">
              <x14:cfvo type="percent">
                <xm:f>0</xm:f>
              </x14:cfvo>
              <x14:cfvo type="num">
                <xm:f>80</xm:f>
              </x14:cfvo>
              <x14:cfvo type="num">
                <xm:f>90</xm:f>
              </x14:cfvo>
              <x14:cfIcon iconSet="3Symbols" iconId="0"/>
              <x14:cfIcon iconSet="3Symbols" iconId="1"/>
              <x14:cfIcon iconSet="3Symbols" iconId="2"/>
            </x14:iconSet>
          </x14:cfRule>
          <xm:sqref>Y92</xm:sqref>
        </x14:conditionalFormatting>
        <x14:conditionalFormatting xmlns:xm="http://schemas.microsoft.com/office/excel/2006/main">
          <x14:cfRule type="iconSet" priority="39" id="{DB6A2486-17E8-4FB8-800F-18629B9756C7}">
            <x14:iconSet custom="1">
              <x14:cfvo type="percent">
                <xm:f>0</xm:f>
              </x14:cfvo>
              <x14:cfvo type="num">
                <xm:f>80</xm:f>
              </x14:cfvo>
              <x14:cfvo type="num">
                <xm:f>90</xm:f>
              </x14:cfvo>
              <x14:cfIcon iconSet="3Symbols" iconId="0"/>
              <x14:cfIcon iconSet="3Symbols" iconId="1"/>
              <x14:cfIcon iconSet="3Symbols" iconId="2"/>
            </x14:iconSet>
          </x14:cfRule>
          <xm:sqref>AE92</xm:sqref>
        </x14:conditionalFormatting>
        <x14:conditionalFormatting xmlns:xm="http://schemas.microsoft.com/office/excel/2006/main">
          <x14:cfRule type="iconSet" priority="34" id="{081D5F9D-3942-44F7-9FC2-1FA37D35FAEE}">
            <x14:iconSet custom="1">
              <x14:cfvo type="percent">
                <xm:f>0</xm:f>
              </x14:cfvo>
              <x14:cfvo type="num">
                <xm:f>80</xm:f>
              </x14:cfvo>
              <x14:cfvo type="num">
                <xm:f>90</xm:f>
              </x14:cfvo>
              <x14:cfIcon iconSet="3Symbols" iconId="0"/>
              <x14:cfIcon iconSet="3Symbols" iconId="1"/>
              <x14:cfIcon iconSet="3Symbols" iconId="2"/>
            </x14:iconSet>
          </x14:cfRule>
          <xm:sqref>Z93</xm:sqref>
        </x14:conditionalFormatting>
        <x14:conditionalFormatting xmlns:xm="http://schemas.microsoft.com/office/excel/2006/main">
          <x14:cfRule type="iconSet" priority="30" id="{143ECEAC-5ABB-44B5-B025-9D198A1FD415}">
            <x14:iconSet custom="1">
              <x14:cfvo type="percent">
                <xm:f>0</xm:f>
              </x14:cfvo>
              <x14:cfvo type="num">
                <xm:f>80</xm:f>
              </x14:cfvo>
              <x14:cfvo type="num">
                <xm:f>90</xm:f>
              </x14:cfvo>
              <x14:cfIcon iconSet="3Symbols" iconId="0"/>
              <x14:cfIcon iconSet="3Symbols" iconId="1"/>
              <x14:cfIcon iconSet="3Symbols" iconId="2"/>
            </x14:iconSet>
          </x14:cfRule>
          <xm:sqref>AE93</xm:sqref>
        </x14:conditionalFormatting>
        <x14:conditionalFormatting xmlns:xm="http://schemas.microsoft.com/office/excel/2006/main">
          <x14:cfRule type="iconSet" priority="26" id="{BE3AE66A-72A3-43B1-A337-C64A600DC2F7}">
            <x14:iconSet custom="1">
              <x14:cfvo type="percent">
                <xm:f>0</xm:f>
              </x14:cfvo>
              <x14:cfvo type="num">
                <xm:f>80</xm:f>
              </x14:cfvo>
              <x14:cfvo type="num">
                <xm:f>90</xm:f>
              </x14:cfvo>
              <x14:cfIcon iconSet="3Symbols" iconId="0"/>
              <x14:cfIcon iconSet="3Symbols" iconId="1"/>
              <x14:cfIcon iconSet="3Symbols" iconId="2"/>
            </x14:iconSet>
          </x14:cfRule>
          <xm:sqref>AF93</xm:sqref>
        </x14:conditionalFormatting>
        <x14:conditionalFormatting xmlns:xm="http://schemas.microsoft.com/office/excel/2006/main">
          <x14:cfRule type="iconSet" priority="21" id="{202593A4-EE1B-4670-AE46-B749C2C94811}">
            <x14:iconSet custom="1">
              <x14:cfvo type="percent">
                <xm:f>0</xm:f>
              </x14:cfvo>
              <x14:cfvo type="num">
                <xm:f>80</xm:f>
              </x14:cfvo>
              <x14:cfvo type="num">
                <xm:f>90</xm:f>
              </x14:cfvo>
              <x14:cfIcon iconSet="3Symbols" iconId="0"/>
              <x14:cfIcon iconSet="3Symbols" iconId="1"/>
              <x14:cfIcon iconSet="3Symbols" iconId="2"/>
            </x14:iconSet>
          </x14:cfRule>
          <xm:sqref>Y59</xm:sqref>
        </x14:conditionalFormatting>
        <x14:conditionalFormatting xmlns:xm="http://schemas.microsoft.com/office/excel/2006/main">
          <x14:cfRule type="iconSet" priority="16" id="{3F4A183B-177D-4E6E-BB8D-BD751B0E74B6}">
            <x14:iconSet custom="1">
              <x14:cfvo type="percent">
                <xm:f>0</xm:f>
              </x14:cfvo>
              <x14:cfvo type="num">
                <xm:f>80</xm:f>
              </x14:cfvo>
              <x14:cfvo type="num">
                <xm:f>90</xm:f>
              </x14:cfvo>
              <x14:cfIcon iconSet="3Symbols" iconId="0"/>
              <x14:cfIcon iconSet="3Symbols" iconId="1"/>
              <x14:cfIcon iconSet="3Symbols" iconId="2"/>
            </x14:iconSet>
          </x14:cfRule>
          <xm:sqref>AE59</xm:sqref>
        </x14:conditionalFormatting>
        <x14:conditionalFormatting xmlns:xm="http://schemas.microsoft.com/office/excel/2006/main">
          <x14:cfRule type="iconSet" priority="10" id="{A8834151-1ABF-4E25-93FC-B160DEE4385B}">
            <x14:iconSet custom="1">
              <x14:cfvo type="percent">
                <xm:f>0</xm:f>
              </x14:cfvo>
              <x14:cfvo type="num">
                <xm:f>80</xm:f>
              </x14:cfvo>
              <x14:cfvo type="num">
                <xm:f>90</xm:f>
              </x14:cfvo>
              <x14:cfIcon iconSet="3Symbols" iconId="0"/>
              <x14:cfIcon iconSet="3Symbols" iconId="1"/>
              <x14:cfIcon iconSet="3Symbols" iconId="2"/>
            </x14:iconSet>
          </x14:cfRule>
          <xm:sqref>Q59 S59 U59 W59</xm:sqref>
        </x14:conditionalFormatting>
        <x14:conditionalFormatting xmlns:xm="http://schemas.microsoft.com/office/excel/2006/main">
          <x14:cfRule type="iconSet" priority="5" id="{DECADE94-9F89-4EFD-A1D0-B0D8EF56F1A0}">
            <x14:iconSet custom="1">
              <x14:cfvo type="percent">
                <xm:f>0</xm:f>
              </x14:cfvo>
              <x14:cfvo type="num">
                <xm:f>80</xm:f>
              </x14:cfvo>
              <x14:cfvo type="num">
                <xm:f>90</xm:f>
              </x14:cfvo>
              <x14:cfIcon iconSet="3Symbols" iconId="0"/>
              <x14:cfIcon iconSet="3Symbols" iconId="1"/>
              <x14:cfIcon iconSet="3Symbols" iconId="2"/>
            </x14:iconSet>
          </x14:cfRule>
          <xm:sqref>O59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x14:formula1>
            <xm:f>VARIABLES!$C$4:$C$9</xm:f>
          </x14:formula1>
          <xm:sqref>K59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zoomScaleNormal="100" workbookViewId="0">
      <pane xSplit="1" ySplit="4" topLeftCell="B5" activePane="bottomRight" state="frozen"/>
      <selection pane="topRight" activeCell="B1" sqref="B1"/>
      <selection pane="bottomLeft" activeCell="A5" sqref="A5"/>
      <selection pane="bottomRight"/>
    </sheetView>
  </sheetViews>
  <sheetFormatPr baseColWidth="10" defaultRowHeight="15" x14ac:dyDescent="0.25"/>
  <cols>
    <col min="1" max="1" width="4.28515625" style="126" customWidth="1"/>
    <col min="2" max="2" width="40.7109375" style="125" customWidth="1"/>
    <col min="3" max="3" width="40.7109375" style="126" customWidth="1"/>
    <col min="4" max="4" width="9.42578125" style="127" customWidth="1"/>
    <col min="5" max="5" width="11.42578125" style="127" customWidth="1"/>
    <col min="6" max="6" width="10.5703125" style="127" customWidth="1"/>
    <col min="7" max="7" width="10.28515625" style="127" bestFit="1" customWidth="1"/>
    <col min="8" max="8" width="9.42578125" style="127" customWidth="1"/>
    <col min="9" max="9" width="10.28515625" style="127" bestFit="1" customWidth="1"/>
    <col min="10" max="10" width="9.42578125" style="127" customWidth="1"/>
    <col min="11" max="11" width="10.5703125" style="127" customWidth="1"/>
    <col min="12" max="12" width="10.42578125" style="127" customWidth="1"/>
    <col min="13" max="14" width="9.42578125" style="127" customWidth="1"/>
    <col min="15" max="15" width="10.28515625" style="127" bestFit="1" customWidth="1"/>
    <col min="16" max="16" width="4.5703125" style="126" customWidth="1"/>
    <col min="17" max="17" width="7.140625" style="126" customWidth="1"/>
    <col min="18" max="18" width="8" style="126" customWidth="1"/>
    <col min="19" max="20" width="7.140625" style="126" customWidth="1"/>
    <col min="21" max="21" width="8" style="126" customWidth="1"/>
    <col min="22" max="23" width="7.140625" style="126" customWidth="1"/>
    <col min="24" max="24" width="8" style="126" customWidth="1"/>
    <col min="25" max="25" width="13.42578125" style="126" customWidth="1"/>
    <col min="26" max="26" width="43.42578125" style="126" customWidth="1"/>
    <col min="27" max="35" width="11.42578125" style="126"/>
    <col min="36" max="36" width="10" style="126" customWidth="1"/>
    <col min="37" max="16384" width="11.42578125" style="126"/>
  </cols>
  <sheetData>
    <row r="1" spans="1:35" ht="4.5" customHeight="1" x14ac:dyDescent="0.25"/>
    <row r="2" spans="1:35" ht="75.75" customHeight="1" x14ac:dyDescent="0.25">
      <c r="B2" s="715" t="s">
        <v>515</v>
      </c>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row>
    <row r="3" spans="1:35" ht="4.5" customHeight="1" x14ac:dyDescent="0.25">
      <c r="C3" s="716"/>
      <c r="D3" s="716"/>
      <c r="E3" s="716"/>
      <c r="F3" s="716"/>
      <c r="G3" s="716"/>
      <c r="H3" s="716"/>
      <c r="I3" s="716"/>
      <c r="J3" s="716"/>
      <c r="K3" s="716"/>
      <c r="L3" s="716"/>
      <c r="M3" s="716"/>
      <c r="N3" s="716"/>
      <c r="O3" s="716"/>
      <c r="P3" s="716"/>
      <c r="Q3" s="716"/>
      <c r="R3" s="716"/>
      <c r="S3" s="716"/>
      <c r="T3" s="716"/>
      <c r="U3" s="716"/>
      <c r="V3" s="716"/>
      <c r="W3" s="716"/>
      <c r="X3" s="716"/>
    </row>
    <row r="4" spans="1:35" ht="111" customHeight="1" x14ac:dyDescent="0.25">
      <c r="B4" s="128" t="s">
        <v>516</v>
      </c>
      <c r="C4" s="128" t="s">
        <v>517</v>
      </c>
      <c r="D4" s="129" t="s">
        <v>518</v>
      </c>
      <c r="E4" s="129" t="s">
        <v>519</v>
      </c>
      <c r="F4" s="129" t="s">
        <v>520</v>
      </c>
      <c r="G4" s="129" t="s">
        <v>521</v>
      </c>
      <c r="H4" s="130" t="s">
        <v>522</v>
      </c>
      <c r="I4" s="130" t="s">
        <v>523</v>
      </c>
      <c r="J4" s="130" t="s">
        <v>524</v>
      </c>
      <c r="K4" s="130" t="s">
        <v>525</v>
      </c>
      <c r="L4" s="130" t="s">
        <v>526</v>
      </c>
      <c r="M4" s="130" t="s">
        <v>527</v>
      </c>
      <c r="N4" s="130" t="s">
        <v>528</v>
      </c>
      <c r="O4" s="130" t="s">
        <v>529</v>
      </c>
      <c r="P4" s="131"/>
      <c r="Q4" s="131"/>
      <c r="R4" s="131"/>
      <c r="S4" s="131"/>
      <c r="T4" s="131"/>
      <c r="U4" s="131"/>
      <c r="V4" s="131"/>
      <c r="W4" s="131"/>
      <c r="X4" s="131"/>
      <c r="Y4" s="131"/>
    </row>
    <row r="5" spans="1:35" ht="130.5" customHeight="1" x14ac:dyDescent="0.25">
      <c r="B5" s="132" t="s">
        <v>45</v>
      </c>
      <c r="C5" s="28" t="s">
        <v>119</v>
      </c>
      <c r="D5" s="133"/>
      <c r="E5" s="134"/>
      <c r="F5" s="134"/>
      <c r="G5" s="135">
        <v>0</v>
      </c>
      <c r="H5" s="136"/>
      <c r="I5" s="137"/>
      <c r="J5" s="137"/>
      <c r="K5" s="138"/>
      <c r="L5" s="136"/>
      <c r="M5" s="137"/>
      <c r="N5" s="137"/>
      <c r="O5" s="138"/>
    </row>
    <row r="6" spans="1:35" ht="130.5" customHeight="1" x14ac:dyDescent="0.25">
      <c r="B6" s="132" t="s">
        <v>45</v>
      </c>
      <c r="C6" s="28" t="s">
        <v>104</v>
      </c>
      <c r="D6" s="139"/>
      <c r="E6" s="140"/>
      <c r="F6" s="141">
        <v>91.4</v>
      </c>
      <c r="G6" s="142"/>
      <c r="H6" s="143"/>
      <c r="I6" s="144"/>
      <c r="J6" s="145"/>
      <c r="K6" s="146"/>
      <c r="L6" s="147"/>
      <c r="M6" s="145"/>
      <c r="N6" s="146"/>
      <c r="O6" s="147"/>
      <c r="P6" s="148"/>
      <c r="Q6" s="149"/>
      <c r="R6" s="149"/>
      <c r="S6" s="148"/>
      <c r="T6" s="149"/>
      <c r="U6" s="149"/>
      <c r="V6" s="148"/>
      <c r="W6" s="149"/>
      <c r="X6" s="149"/>
      <c r="Y6" s="148"/>
    </row>
    <row r="7" spans="1:35" ht="130.5" hidden="1" customHeight="1" x14ac:dyDescent="0.25">
      <c r="B7" s="132" t="s">
        <v>45</v>
      </c>
      <c r="C7" s="28" t="s">
        <v>530</v>
      </c>
      <c r="D7" s="150"/>
      <c r="E7" s="151"/>
      <c r="F7" s="151"/>
      <c r="G7" s="151"/>
      <c r="H7" s="151"/>
      <c r="I7" s="151"/>
      <c r="J7" s="152"/>
      <c r="K7" s="152"/>
      <c r="L7" s="152"/>
      <c r="M7" s="152"/>
      <c r="N7" s="152"/>
      <c r="O7" s="153">
        <v>97.88</v>
      </c>
      <c r="P7" s="148"/>
      <c r="Q7" s="149"/>
      <c r="R7" s="149"/>
      <c r="S7" s="148"/>
      <c r="T7" s="149"/>
      <c r="U7" s="149"/>
      <c r="V7" s="148"/>
      <c r="W7" s="149"/>
      <c r="X7" s="149"/>
      <c r="Y7" s="148"/>
    </row>
    <row r="8" spans="1:35" ht="130.5" hidden="1" customHeight="1" x14ac:dyDescent="0.25">
      <c r="B8" s="132" t="s">
        <v>45</v>
      </c>
      <c r="C8" s="28" t="s">
        <v>101</v>
      </c>
      <c r="D8" s="154"/>
      <c r="E8" s="155"/>
      <c r="F8" s="155"/>
      <c r="G8" s="155"/>
      <c r="H8" s="155"/>
      <c r="I8" s="156">
        <v>107</v>
      </c>
      <c r="J8" s="154"/>
      <c r="K8" s="155"/>
      <c r="L8" s="155"/>
      <c r="M8" s="155"/>
      <c r="N8" s="155"/>
      <c r="O8" s="156">
        <v>87.4</v>
      </c>
      <c r="P8" s="148"/>
      <c r="Q8" s="149"/>
      <c r="R8" s="149"/>
      <c r="S8" s="148"/>
      <c r="T8" s="149"/>
      <c r="U8" s="149"/>
      <c r="V8" s="148"/>
      <c r="W8" s="149"/>
      <c r="X8" s="149"/>
      <c r="Y8" s="148"/>
    </row>
    <row r="9" spans="1:35" ht="130.5" hidden="1" customHeight="1" x14ac:dyDescent="0.25">
      <c r="B9" s="132" t="s">
        <v>45</v>
      </c>
      <c r="C9" s="28" t="s">
        <v>443</v>
      </c>
      <c r="D9" s="150"/>
      <c r="E9" s="151"/>
      <c r="F9" s="151"/>
      <c r="G9" s="151"/>
      <c r="H9" s="151"/>
      <c r="I9" s="157">
        <v>104.8</v>
      </c>
      <c r="J9" s="150"/>
      <c r="K9" s="151"/>
      <c r="L9" s="151"/>
      <c r="M9" s="151"/>
      <c r="N9" s="151"/>
      <c r="O9" s="157">
        <v>100</v>
      </c>
      <c r="P9" s="148"/>
      <c r="Q9" s="149"/>
      <c r="R9" s="149"/>
      <c r="S9" s="148"/>
      <c r="T9" s="149"/>
      <c r="U9" s="149"/>
      <c r="V9" s="148"/>
      <c r="W9" s="149"/>
      <c r="X9" s="149"/>
      <c r="Y9" s="148"/>
    </row>
    <row r="10" spans="1:35" ht="130.5" hidden="1" customHeight="1" x14ac:dyDescent="0.25">
      <c r="B10" s="132" t="s">
        <v>45</v>
      </c>
      <c r="C10" s="28" t="s">
        <v>115</v>
      </c>
      <c r="D10" s="158"/>
      <c r="E10" s="159"/>
      <c r="F10" s="159"/>
      <c r="G10" s="159"/>
      <c r="H10" s="159"/>
      <c r="I10" s="159"/>
      <c r="J10" s="159"/>
      <c r="K10" s="159"/>
      <c r="L10" s="159"/>
      <c r="M10" s="159"/>
      <c r="N10" s="159"/>
      <c r="O10" s="160">
        <v>0</v>
      </c>
      <c r="P10" s="148"/>
      <c r="Q10" s="149"/>
      <c r="R10" s="149"/>
      <c r="S10" s="148"/>
      <c r="T10" s="149"/>
      <c r="U10" s="149"/>
      <c r="V10" s="148"/>
      <c r="W10" s="149"/>
      <c r="X10" s="149"/>
      <c r="Y10" s="148"/>
    </row>
    <row r="11" spans="1:35" ht="130.5" hidden="1" customHeight="1" x14ac:dyDescent="0.25">
      <c r="B11" s="132" t="s">
        <v>45</v>
      </c>
      <c r="C11" s="28" t="s">
        <v>124</v>
      </c>
      <c r="D11" s="161"/>
      <c r="E11" s="162"/>
      <c r="F11" s="162"/>
      <c r="G11" s="162"/>
      <c r="H11" s="162"/>
      <c r="I11" s="162"/>
      <c r="J11" s="162"/>
      <c r="K11" s="162"/>
      <c r="L11" s="162"/>
      <c r="M11" s="162"/>
      <c r="N11" s="162"/>
      <c r="O11" s="163">
        <v>100</v>
      </c>
      <c r="P11" s="149"/>
      <c r="Q11" s="149"/>
      <c r="R11" s="149"/>
      <c r="S11" s="149"/>
      <c r="T11" s="149"/>
      <c r="U11" s="149"/>
      <c r="V11" s="149"/>
      <c r="W11" s="149"/>
      <c r="X11" s="149"/>
      <c r="Y11" s="148"/>
    </row>
    <row r="12" spans="1:35" ht="130.5" customHeight="1" x14ac:dyDescent="0.25">
      <c r="A12" s="247"/>
      <c r="B12" s="132" t="s">
        <v>86</v>
      </c>
      <c r="C12" s="28" t="s">
        <v>166</v>
      </c>
      <c r="D12" s="164">
        <v>100</v>
      </c>
      <c r="E12" s="164">
        <v>100</v>
      </c>
      <c r="F12" s="164">
        <v>100</v>
      </c>
      <c r="G12" s="164">
        <v>100</v>
      </c>
      <c r="H12" s="164"/>
      <c r="I12" s="164"/>
      <c r="J12" s="164"/>
      <c r="K12" s="164"/>
      <c r="L12" s="164"/>
      <c r="M12" s="164"/>
      <c r="N12" s="164"/>
      <c r="O12" s="164"/>
      <c r="P12" s="149"/>
      <c r="Q12" s="149"/>
      <c r="R12" s="149"/>
      <c r="S12" s="149"/>
      <c r="T12" s="149"/>
      <c r="U12" s="149"/>
      <c r="V12" s="149"/>
      <c r="W12" s="149"/>
      <c r="X12" s="149"/>
      <c r="Y12" s="148"/>
    </row>
    <row r="13" spans="1:35" ht="130.5" customHeight="1" x14ac:dyDescent="0.25">
      <c r="B13" s="132" t="s">
        <v>86</v>
      </c>
      <c r="C13" s="28" t="s">
        <v>174</v>
      </c>
      <c r="D13" s="266" t="s">
        <v>341</v>
      </c>
      <c r="E13" s="266" t="s">
        <v>341</v>
      </c>
      <c r="F13" s="266" t="s">
        <v>341</v>
      </c>
      <c r="G13" s="164">
        <v>100</v>
      </c>
      <c r="H13" s="164"/>
      <c r="I13" s="164"/>
      <c r="J13" s="164"/>
      <c r="K13" s="164"/>
      <c r="L13" s="164"/>
      <c r="M13" s="164"/>
      <c r="N13" s="164"/>
      <c r="O13" s="164"/>
      <c r="P13" s="149"/>
      <c r="Q13" s="149"/>
      <c r="R13" s="149"/>
      <c r="S13" s="149"/>
      <c r="T13" s="149"/>
      <c r="U13" s="149"/>
      <c r="V13" s="149"/>
      <c r="W13" s="149"/>
      <c r="X13" s="149"/>
      <c r="Y13" s="148"/>
    </row>
    <row r="14" spans="1:35" ht="130.5" customHeight="1" x14ac:dyDescent="0.25">
      <c r="A14" s="247"/>
      <c r="B14" s="132" t="s">
        <v>86</v>
      </c>
      <c r="C14" s="28" t="s">
        <v>178</v>
      </c>
      <c r="D14" s="267"/>
      <c r="E14" s="312" t="s">
        <v>341</v>
      </c>
      <c r="F14" s="311"/>
      <c r="G14" s="274">
        <v>97</v>
      </c>
      <c r="H14" s="166"/>
      <c r="I14" s="167"/>
      <c r="J14" s="168"/>
      <c r="K14" s="169"/>
      <c r="L14" s="170"/>
      <c r="M14" s="168"/>
      <c r="N14" s="169"/>
      <c r="O14" s="170"/>
      <c r="P14" s="149"/>
      <c r="Q14" s="149"/>
      <c r="R14" s="149"/>
      <c r="S14" s="149"/>
      <c r="T14" s="149"/>
      <c r="U14" s="149"/>
      <c r="V14" s="149"/>
      <c r="W14" s="149"/>
      <c r="X14" s="149"/>
      <c r="Y14" s="148"/>
    </row>
    <row r="15" spans="1:35" ht="130.5" customHeight="1" x14ac:dyDescent="0.25">
      <c r="B15" s="132" t="s">
        <v>86</v>
      </c>
      <c r="C15" s="28" t="s">
        <v>183</v>
      </c>
      <c r="D15" s="269">
        <v>138</v>
      </c>
      <c r="E15" s="269">
        <v>66</v>
      </c>
      <c r="F15" s="269">
        <v>81</v>
      </c>
      <c r="G15" s="164">
        <v>91</v>
      </c>
      <c r="H15" s="164"/>
      <c r="I15" s="164"/>
      <c r="J15" s="171"/>
      <c r="K15" s="171"/>
      <c r="L15" s="171"/>
      <c r="M15" s="164"/>
      <c r="N15" s="164"/>
      <c r="O15" s="164"/>
      <c r="P15" s="149"/>
      <c r="Q15" s="149"/>
      <c r="R15" s="149"/>
      <c r="S15" s="149"/>
      <c r="T15" s="149"/>
      <c r="U15" s="149"/>
      <c r="V15" s="149"/>
      <c r="W15" s="149"/>
      <c r="X15" s="149"/>
      <c r="Y15" s="148"/>
    </row>
    <row r="16" spans="1:35" ht="130.5" customHeight="1" x14ac:dyDescent="0.25">
      <c r="B16" s="132" t="s">
        <v>86</v>
      </c>
      <c r="C16" s="28" t="s">
        <v>188</v>
      </c>
      <c r="D16" s="272"/>
      <c r="E16" s="272"/>
      <c r="F16" s="273">
        <v>94</v>
      </c>
      <c r="G16" s="268"/>
      <c r="H16" s="174"/>
      <c r="I16" s="172"/>
      <c r="J16" s="173"/>
      <c r="K16" s="174"/>
      <c r="L16" s="172"/>
      <c r="M16" s="173"/>
      <c r="N16" s="174"/>
      <c r="O16" s="172"/>
      <c r="P16" s="149"/>
      <c r="Q16" s="149"/>
      <c r="R16" s="149"/>
      <c r="S16" s="149"/>
      <c r="T16" s="149"/>
      <c r="U16" s="149"/>
      <c r="V16" s="149"/>
      <c r="W16" s="149"/>
      <c r="X16" s="149"/>
      <c r="Y16" s="148"/>
    </row>
    <row r="17" spans="1:25" ht="130.5" customHeight="1" x14ac:dyDescent="0.25">
      <c r="B17" s="132" t="s">
        <v>86</v>
      </c>
      <c r="C17" s="28" t="s">
        <v>497</v>
      </c>
      <c r="D17" s="270"/>
      <c r="E17" s="271"/>
      <c r="F17" s="196">
        <v>100</v>
      </c>
      <c r="G17" s="173"/>
      <c r="H17" s="174"/>
      <c r="I17" s="172"/>
      <c r="J17" s="173"/>
      <c r="K17" s="174"/>
      <c r="L17" s="172"/>
      <c r="M17" s="173"/>
      <c r="N17" s="174"/>
      <c r="O17" s="172"/>
      <c r="P17" s="149"/>
      <c r="Q17" s="149"/>
      <c r="R17" s="149"/>
      <c r="S17" s="149"/>
      <c r="T17" s="149"/>
      <c r="U17" s="149"/>
      <c r="V17" s="149"/>
      <c r="W17" s="149"/>
      <c r="X17" s="149"/>
      <c r="Y17" s="148"/>
    </row>
    <row r="18" spans="1:25" ht="130.5" hidden="1" customHeight="1" x14ac:dyDescent="0.25">
      <c r="B18" s="132" t="s">
        <v>86</v>
      </c>
      <c r="C18" s="28" t="s">
        <v>192</v>
      </c>
      <c r="D18" s="161"/>
      <c r="E18" s="162"/>
      <c r="F18" s="162"/>
      <c r="G18" s="162"/>
      <c r="H18" s="162"/>
      <c r="I18" s="163"/>
      <c r="J18" s="175"/>
      <c r="K18" s="176"/>
      <c r="L18" s="176"/>
      <c r="M18" s="176"/>
      <c r="N18" s="176"/>
      <c r="O18" s="177"/>
      <c r="P18" s="149"/>
      <c r="Q18" s="149"/>
      <c r="R18" s="149"/>
      <c r="S18" s="149"/>
      <c r="T18" s="149"/>
      <c r="U18" s="149"/>
      <c r="V18" s="149"/>
      <c r="W18" s="149"/>
      <c r="X18" s="149"/>
      <c r="Y18" s="148"/>
    </row>
    <row r="19" spans="1:25" ht="130.5" hidden="1" customHeight="1" x14ac:dyDescent="0.25">
      <c r="B19" s="132" t="s">
        <v>86</v>
      </c>
      <c r="C19" s="178" t="s">
        <v>196</v>
      </c>
      <c r="D19" s="179"/>
      <c r="E19" s="180"/>
      <c r="F19" s="180"/>
      <c r="G19" s="180"/>
      <c r="H19" s="180"/>
      <c r="I19" s="172"/>
      <c r="J19" s="173"/>
      <c r="K19" s="174"/>
      <c r="L19" s="174"/>
      <c r="M19" s="174"/>
      <c r="N19" s="181"/>
      <c r="O19" s="182"/>
      <c r="P19" s="149"/>
      <c r="Q19" s="149"/>
      <c r="R19" s="149"/>
      <c r="S19" s="149"/>
      <c r="T19" s="149"/>
      <c r="U19" s="149"/>
      <c r="V19" s="149"/>
      <c r="W19" s="149"/>
      <c r="X19" s="149"/>
      <c r="Y19" s="148"/>
    </row>
    <row r="20" spans="1:25" ht="130.5" hidden="1" customHeight="1" x14ac:dyDescent="0.25">
      <c r="B20" s="132" t="s">
        <v>147</v>
      </c>
      <c r="C20" s="178" t="s">
        <v>214</v>
      </c>
      <c r="D20" s="183"/>
      <c r="E20" s="184"/>
      <c r="F20" s="184"/>
      <c r="G20" s="184"/>
      <c r="H20" s="184"/>
      <c r="I20" s="184"/>
      <c r="J20" s="184"/>
      <c r="K20" s="184"/>
      <c r="L20" s="184"/>
      <c r="M20" s="184"/>
      <c r="N20" s="184"/>
      <c r="O20" s="185"/>
      <c r="P20" s="149"/>
      <c r="Q20" s="149"/>
      <c r="R20" s="149"/>
      <c r="S20" s="149"/>
      <c r="T20" s="149"/>
      <c r="U20" s="149"/>
      <c r="V20" s="149"/>
      <c r="W20" s="149"/>
      <c r="X20" s="149"/>
      <c r="Y20" s="148"/>
    </row>
    <row r="21" spans="1:25" ht="130.5" hidden="1" customHeight="1" x14ac:dyDescent="0.25">
      <c r="B21" s="132" t="s">
        <v>147</v>
      </c>
      <c r="C21" s="178" t="s">
        <v>220</v>
      </c>
      <c r="D21" s="179"/>
      <c r="E21" s="180"/>
      <c r="F21" s="180"/>
      <c r="G21" s="180"/>
      <c r="H21" s="180"/>
      <c r="I21" s="180"/>
      <c r="J21" s="180"/>
      <c r="K21" s="180"/>
      <c r="L21" s="180"/>
      <c r="M21" s="180"/>
      <c r="N21" s="186"/>
      <c r="O21" s="187"/>
      <c r="P21" s="149"/>
      <c r="Q21" s="149"/>
      <c r="R21" s="149"/>
      <c r="S21" s="149"/>
      <c r="T21" s="149"/>
      <c r="U21" s="149"/>
      <c r="V21" s="149"/>
      <c r="W21" s="149"/>
      <c r="X21" s="149"/>
      <c r="Y21" s="148"/>
    </row>
    <row r="22" spans="1:25" ht="130.5" hidden="1" customHeight="1" x14ac:dyDescent="0.25">
      <c r="B22" s="132" t="s">
        <v>147</v>
      </c>
      <c r="C22" s="178" t="s">
        <v>224</v>
      </c>
      <c r="D22" s="183"/>
      <c r="E22" s="184"/>
      <c r="F22" s="184"/>
      <c r="G22" s="184"/>
      <c r="H22" s="184"/>
      <c r="I22" s="184"/>
      <c r="J22" s="184"/>
      <c r="K22" s="184"/>
      <c r="L22" s="184"/>
      <c r="M22" s="184"/>
      <c r="N22" s="184"/>
      <c r="O22" s="163"/>
      <c r="P22" s="149"/>
      <c r="Q22" s="149"/>
      <c r="R22" s="149"/>
      <c r="S22" s="149"/>
      <c r="T22" s="149"/>
      <c r="U22" s="149"/>
      <c r="V22" s="149"/>
      <c r="W22" s="149"/>
      <c r="X22" s="149"/>
      <c r="Y22" s="148"/>
    </row>
    <row r="23" spans="1:25" ht="130.5" hidden="1" customHeight="1" x14ac:dyDescent="0.25">
      <c r="B23" s="132" t="s">
        <v>147</v>
      </c>
      <c r="C23" s="178" t="s">
        <v>226</v>
      </c>
      <c r="D23" s="179"/>
      <c r="E23" s="180"/>
      <c r="F23" s="180"/>
      <c r="G23" s="180"/>
      <c r="H23" s="180"/>
      <c r="I23" s="180"/>
      <c r="J23" s="180"/>
      <c r="K23" s="180"/>
      <c r="L23" s="180"/>
      <c r="M23" s="180"/>
      <c r="N23" s="180"/>
      <c r="O23" s="172"/>
      <c r="P23" s="149"/>
      <c r="Q23" s="149"/>
      <c r="R23" s="149"/>
      <c r="S23" s="149"/>
      <c r="T23" s="149"/>
      <c r="U23" s="149"/>
      <c r="V23" s="149"/>
      <c r="W23" s="149"/>
      <c r="X23" s="149"/>
      <c r="Y23" s="148"/>
    </row>
    <row r="24" spans="1:25" ht="130.5" customHeight="1" x14ac:dyDescent="0.25">
      <c r="B24" s="132" t="s">
        <v>57</v>
      </c>
      <c r="C24" s="178" t="s">
        <v>238</v>
      </c>
      <c r="D24" s="183"/>
      <c r="E24" s="184"/>
      <c r="F24" s="265">
        <v>97.6</v>
      </c>
      <c r="G24" s="189"/>
      <c r="H24" s="190"/>
      <c r="I24" s="188"/>
      <c r="J24" s="189"/>
      <c r="K24" s="190"/>
      <c r="L24" s="188"/>
      <c r="M24" s="191"/>
      <c r="N24" s="192"/>
      <c r="O24" s="193"/>
      <c r="P24" s="149"/>
      <c r="Q24" s="149"/>
      <c r="R24" s="149"/>
      <c r="S24" s="149"/>
      <c r="T24" s="149"/>
      <c r="U24" s="149"/>
      <c r="V24" s="149"/>
      <c r="W24" s="149"/>
      <c r="X24" s="149"/>
      <c r="Y24" s="148"/>
    </row>
    <row r="25" spans="1:25" ht="130.5" customHeight="1" x14ac:dyDescent="0.25">
      <c r="B25" s="132" t="s">
        <v>66</v>
      </c>
      <c r="C25" s="178" t="s">
        <v>241</v>
      </c>
      <c r="D25" s="179"/>
      <c r="E25" s="180"/>
      <c r="F25" s="144">
        <v>97.4</v>
      </c>
      <c r="G25" s="194"/>
      <c r="H25" s="143"/>
      <c r="I25" s="144"/>
      <c r="J25" s="194"/>
      <c r="K25" s="143"/>
      <c r="L25" s="144"/>
      <c r="M25" s="142"/>
      <c r="N25" s="195"/>
      <c r="O25" s="196"/>
      <c r="P25" s="149"/>
      <c r="Q25" s="149"/>
      <c r="R25" s="149"/>
      <c r="S25" s="149"/>
      <c r="T25" s="149"/>
      <c r="U25" s="149"/>
      <c r="V25" s="149"/>
      <c r="W25" s="149"/>
      <c r="X25" s="149"/>
      <c r="Y25" s="148"/>
    </row>
    <row r="26" spans="1:25" ht="130.5" customHeight="1" x14ac:dyDescent="0.25">
      <c r="A26" s="247"/>
      <c r="B26" s="132" t="s">
        <v>150</v>
      </c>
      <c r="C26" s="178" t="s">
        <v>248</v>
      </c>
      <c r="D26" s="183"/>
      <c r="E26" s="184"/>
      <c r="F26" s="163">
        <v>100</v>
      </c>
      <c r="G26" s="175"/>
      <c r="H26" s="176"/>
      <c r="I26" s="163"/>
      <c r="J26" s="175"/>
      <c r="K26" s="176"/>
      <c r="L26" s="163"/>
      <c r="M26" s="175"/>
      <c r="N26" s="176"/>
      <c r="O26" s="163"/>
      <c r="P26" s="149"/>
      <c r="Q26" s="149"/>
      <c r="R26" s="149"/>
      <c r="S26" s="149"/>
      <c r="T26" s="149"/>
      <c r="U26" s="149"/>
      <c r="V26" s="149"/>
      <c r="W26" s="149"/>
      <c r="X26" s="149"/>
      <c r="Y26" s="148"/>
    </row>
    <row r="27" spans="1:25" ht="130.5" customHeight="1" x14ac:dyDescent="0.25">
      <c r="B27" s="132" t="s">
        <v>150</v>
      </c>
      <c r="C27" s="178" t="s">
        <v>531</v>
      </c>
      <c r="D27" s="179"/>
      <c r="E27" s="180"/>
      <c r="F27" s="172" t="s">
        <v>341</v>
      </c>
      <c r="G27" s="173"/>
      <c r="H27" s="174"/>
      <c r="I27" s="172"/>
      <c r="J27" s="173"/>
      <c r="K27" s="174"/>
      <c r="L27" s="172"/>
      <c r="M27" s="197"/>
      <c r="N27" s="198"/>
      <c r="O27" s="199"/>
      <c r="P27" s="149"/>
      <c r="Q27" s="149"/>
      <c r="R27" s="149"/>
      <c r="S27" s="149"/>
      <c r="T27" s="149"/>
      <c r="U27" s="149"/>
      <c r="V27" s="149"/>
      <c r="W27" s="149"/>
      <c r="X27" s="149"/>
      <c r="Y27" s="148"/>
    </row>
    <row r="28" spans="1:25" ht="130.5" hidden="1" customHeight="1" x14ac:dyDescent="0.25">
      <c r="B28" s="132" t="s">
        <v>150</v>
      </c>
      <c r="C28" s="178" t="s">
        <v>260</v>
      </c>
      <c r="D28" s="183"/>
      <c r="E28" s="184"/>
      <c r="F28" s="184"/>
      <c r="G28" s="184"/>
      <c r="H28" s="184"/>
      <c r="I28" s="163"/>
      <c r="J28" s="175"/>
      <c r="K28" s="176"/>
      <c r="L28" s="176"/>
      <c r="M28" s="200"/>
      <c r="N28" s="200"/>
      <c r="O28" s="201"/>
      <c r="P28" s="149"/>
      <c r="Q28" s="149"/>
      <c r="R28" s="149"/>
      <c r="S28" s="149"/>
      <c r="T28" s="149"/>
      <c r="U28" s="149"/>
      <c r="V28" s="149"/>
      <c r="W28" s="149"/>
      <c r="X28" s="149"/>
      <c r="Y28" s="148"/>
    </row>
    <row r="29" spans="1:25" ht="130.5" customHeight="1" x14ac:dyDescent="0.25">
      <c r="B29" s="132" t="s">
        <v>153</v>
      </c>
      <c r="C29" s="178" t="s">
        <v>264</v>
      </c>
      <c r="D29" s="202">
        <v>87.3</v>
      </c>
      <c r="E29" s="202">
        <v>86.6</v>
      </c>
      <c r="F29" s="202">
        <v>98.7</v>
      </c>
      <c r="G29" s="202">
        <v>99.4</v>
      </c>
      <c r="H29" s="202"/>
      <c r="I29" s="202"/>
      <c r="J29" s="202"/>
      <c r="K29" s="202"/>
      <c r="L29" s="202"/>
      <c r="M29" s="202"/>
      <c r="N29" s="202"/>
      <c r="O29" s="202"/>
      <c r="P29" s="149"/>
      <c r="Q29" s="149"/>
      <c r="R29" s="149"/>
      <c r="S29" s="149"/>
      <c r="T29" s="149"/>
      <c r="U29" s="149"/>
      <c r="V29" s="149"/>
      <c r="W29" s="149"/>
      <c r="X29" s="149"/>
      <c r="Y29" s="148"/>
    </row>
    <row r="30" spans="1:25" ht="130.5" customHeight="1" x14ac:dyDescent="0.25">
      <c r="B30" s="132" t="s">
        <v>153</v>
      </c>
      <c r="C30" s="178" t="s">
        <v>270</v>
      </c>
      <c r="D30" s="202">
        <v>54.5</v>
      </c>
      <c r="E30" s="202">
        <v>77.099999999999994</v>
      </c>
      <c r="F30" s="202">
        <v>80.5</v>
      </c>
      <c r="G30" s="202">
        <v>87.5</v>
      </c>
      <c r="H30" s="202"/>
      <c r="I30" s="202"/>
      <c r="J30" s="202"/>
      <c r="K30" s="202"/>
      <c r="L30" s="202"/>
      <c r="M30" s="202"/>
      <c r="N30" s="202"/>
      <c r="O30" s="202"/>
      <c r="P30" s="149"/>
      <c r="Q30" s="149"/>
      <c r="R30" s="149"/>
      <c r="S30" s="149"/>
      <c r="T30" s="149"/>
      <c r="U30" s="149"/>
      <c r="V30" s="149"/>
      <c r="W30" s="149"/>
      <c r="X30" s="149"/>
      <c r="Y30" s="148"/>
    </row>
    <row r="31" spans="1:25" ht="130.5" hidden="1" customHeight="1" x14ac:dyDescent="0.25">
      <c r="B31" s="132" t="s">
        <v>153</v>
      </c>
      <c r="C31" s="178" t="s">
        <v>273</v>
      </c>
      <c r="D31" s="203">
        <v>0.14000000000000001</v>
      </c>
      <c r="E31" s="203">
        <v>0.1</v>
      </c>
      <c r="F31" s="203">
        <v>4.47</v>
      </c>
      <c r="G31" s="203">
        <v>4.62</v>
      </c>
      <c r="H31" s="203">
        <v>5.67</v>
      </c>
      <c r="I31" s="203">
        <v>6.25</v>
      </c>
      <c r="J31" s="203">
        <v>7.87</v>
      </c>
      <c r="K31" s="203" t="s">
        <v>53</v>
      </c>
      <c r="L31" s="203" t="s">
        <v>53</v>
      </c>
      <c r="M31" s="203" t="s">
        <v>53</v>
      </c>
      <c r="N31" s="203" t="s">
        <v>53</v>
      </c>
      <c r="O31" s="203" t="s">
        <v>53</v>
      </c>
      <c r="P31" s="149"/>
      <c r="Q31" s="149"/>
      <c r="R31" s="149"/>
      <c r="S31" s="149"/>
      <c r="T31" s="149"/>
      <c r="U31" s="149"/>
      <c r="V31" s="149"/>
      <c r="W31" s="149"/>
      <c r="X31" s="149"/>
      <c r="Y31" s="148"/>
    </row>
    <row r="32" spans="1:25" ht="130.5" hidden="1" customHeight="1" x14ac:dyDescent="0.25">
      <c r="B32" s="132" t="s">
        <v>153</v>
      </c>
      <c r="C32" s="178" t="s">
        <v>278</v>
      </c>
      <c r="D32" s="204">
        <v>48.8</v>
      </c>
      <c r="E32" s="204">
        <v>10.5</v>
      </c>
      <c r="F32" s="204">
        <v>2.9</v>
      </c>
      <c r="G32" s="204">
        <v>1.1000000000000001</v>
      </c>
      <c r="H32" s="204">
        <v>2</v>
      </c>
      <c r="I32" s="204">
        <v>0.4</v>
      </c>
      <c r="J32" s="204">
        <v>-1.1000000000000001</v>
      </c>
      <c r="K32" s="203" t="s">
        <v>53</v>
      </c>
      <c r="L32" s="203" t="s">
        <v>53</v>
      </c>
      <c r="M32" s="203" t="s">
        <v>53</v>
      </c>
      <c r="N32" s="203" t="s">
        <v>53</v>
      </c>
      <c r="O32" s="203" t="s">
        <v>53</v>
      </c>
      <c r="P32" s="149"/>
      <c r="Q32" s="149"/>
      <c r="R32" s="149"/>
      <c r="S32" s="149"/>
      <c r="T32" s="149"/>
      <c r="U32" s="149"/>
      <c r="V32" s="149"/>
      <c r="W32" s="149"/>
      <c r="X32" s="149"/>
      <c r="Y32" s="148"/>
    </row>
    <row r="33" spans="2:25" ht="130.5" hidden="1" customHeight="1" x14ac:dyDescent="0.25">
      <c r="B33" s="132" t="s">
        <v>153</v>
      </c>
      <c r="C33" s="178" t="s">
        <v>281</v>
      </c>
      <c r="D33" s="205">
        <v>102.99</v>
      </c>
      <c r="E33" s="205">
        <v>101.66</v>
      </c>
      <c r="F33" s="205">
        <v>143.99</v>
      </c>
      <c r="G33" s="206">
        <v>128.56</v>
      </c>
      <c r="H33" s="206">
        <v>130.16999999999999</v>
      </c>
      <c r="I33" s="206">
        <v>112.41</v>
      </c>
      <c r="J33" s="206">
        <v>112.67</v>
      </c>
      <c r="K33" s="203" t="s">
        <v>53</v>
      </c>
      <c r="L33" s="203" t="s">
        <v>53</v>
      </c>
      <c r="M33" s="203" t="s">
        <v>53</v>
      </c>
      <c r="N33" s="203" t="s">
        <v>53</v>
      </c>
      <c r="O33" s="203" t="s">
        <v>53</v>
      </c>
      <c r="P33" s="149"/>
      <c r="Q33" s="149"/>
      <c r="R33" s="149"/>
      <c r="S33" s="149"/>
      <c r="T33" s="149"/>
      <c r="U33" s="149"/>
      <c r="V33" s="149"/>
      <c r="W33" s="149"/>
      <c r="X33" s="149"/>
      <c r="Y33" s="148"/>
    </row>
    <row r="34" spans="2:25" ht="130.5" hidden="1" customHeight="1" x14ac:dyDescent="0.25">
      <c r="B34" s="132" t="s">
        <v>153</v>
      </c>
      <c r="C34" s="178" t="s">
        <v>285</v>
      </c>
      <c r="D34" s="207">
        <v>102.99</v>
      </c>
      <c r="E34" s="207">
        <v>98.1</v>
      </c>
      <c r="F34" s="207">
        <v>140.55000000000001</v>
      </c>
      <c r="G34" s="204">
        <v>123.6</v>
      </c>
      <c r="H34" s="204">
        <v>129.19999999999999</v>
      </c>
      <c r="I34" s="204">
        <v>112.4</v>
      </c>
      <c r="J34" s="204">
        <v>112.6</v>
      </c>
      <c r="K34" s="203" t="s">
        <v>53</v>
      </c>
      <c r="L34" s="203" t="s">
        <v>53</v>
      </c>
      <c r="M34" s="203" t="s">
        <v>53</v>
      </c>
      <c r="N34" s="203" t="s">
        <v>53</v>
      </c>
      <c r="O34" s="203" t="s">
        <v>53</v>
      </c>
      <c r="P34" s="149"/>
      <c r="Q34" s="149"/>
      <c r="R34" s="149"/>
      <c r="S34" s="149"/>
      <c r="T34" s="149"/>
      <c r="U34" s="149"/>
      <c r="V34" s="149"/>
      <c r="W34" s="149"/>
      <c r="X34" s="149"/>
      <c r="Y34" s="148"/>
    </row>
    <row r="35" spans="2:25" ht="130.5" customHeight="1" x14ac:dyDescent="0.25">
      <c r="B35" s="132" t="s">
        <v>156</v>
      </c>
      <c r="C35" s="178" t="s">
        <v>411</v>
      </c>
      <c r="D35" s="214"/>
      <c r="E35" s="275"/>
      <c r="F35" s="276">
        <v>68.400000000000006</v>
      </c>
      <c r="G35" s="165"/>
      <c r="H35" s="166"/>
      <c r="I35" s="167"/>
      <c r="J35" s="165"/>
      <c r="K35" s="166"/>
      <c r="L35" s="167"/>
      <c r="M35" s="165"/>
      <c r="N35" s="166"/>
      <c r="O35" s="167"/>
      <c r="P35" s="149"/>
      <c r="Q35" s="149"/>
      <c r="R35" s="149"/>
      <c r="S35" s="149"/>
      <c r="T35" s="149"/>
      <c r="U35" s="149"/>
      <c r="V35" s="149"/>
      <c r="W35" s="149"/>
      <c r="X35" s="149"/>
      <c r="Y35" s="148"/>
    </row>
    <row r="36" spans="2:25" ht="130.5" customHeight="1" x14ac:dyDescent="0.25">
      <c r="B36" s="132" t="s">
        <v>156</v>
      </c>
      <c r="C36" s="178" t="s">
        <v>295</v>
      </c>
      <c r="D36" s="280"/>
      <c r="E36" s="186"/>
      <c r="F36" s="144">
        <v>100</v>
      </c>
      <c r="G36" s="284"/>
      <c r="H36" s="284"/>
      <c r="I36" s="285"/>
      <c r="J36" s="285"/>
      <c r="K36" s="286"/>
      <c r="L36" s="287"/>
      <c r="M36" s="287"/>
      <c r="N36" s="288"/>
      <c r="O36" s="287"/>
      <c r="P36" s="149"/>
      <c r="Q36" s="149"/>
      <c r="R36" s="149"/>
      <c r="S36" s="149"/>
      <c r="T36" s="149"/>
      <c r="U36" s="149"/>
      <c r="V36" s="149"/>
      <c r="W36" s="149"/>
      <c r="X36" s="149"/>
      <c r="Y36" s="148"/>
    </row>
    <row r="37" spans="2:25" ht="130.5" customHeight="1" x14ac:dyDescent="0.25">
      <c r="B37" s="132" t="s">
        <v>156</v>
      </c>
      <c r="C37" s="178" t="s">
        <v>298</v>
      </c>
      <c r="D37" s="202" t="s">
        <v>341</v>
      </c>
      <c r="E37" s="202">
        <v>100</v>
      </c>
      <c r="F37" s="202">
        <v>57.1</v>
      </c>
      <c r="G37" s="202">
        <v>60</v>
      </c>
      <c r="H37" s="202"/>
      <c r="I37" s="202"/>
      <c r="J37" s="202"/>
      <c r="K37" s="202"/>
      <c r="L37" s="202"/>
      <c r="M37" s="202"/>
      <c r="N37" s="202"/>
      <c r="O37" s="202"/>
      <c r="P37" s="149"/>
      <c r="Q37" s="149"/>
      <c r="R37" s="149"/>
      <c r="S37" s="149"/>
      <c r="T37" s="149"/>
      <c r="U37" s="149"/>
      <c r="V37" s="149"/>
      <c r="W37" s="149"/>
      <c r="X37" s="149"/>
      <c r="Y37" s="148"/>
    </row>
    <row r="38" spans="2:25" ht="130.5" customHeight="1" x14ac:dyDescent="0.25">
      <c r="B38" s="132" t="s">
        <v>156</v>
      </c>
      <c r="C38" s="178" t="s">
        <v>306</v>
      </c>
      <c r="D38" s="202">
        <v>3.5</v>
      </c>
      <c r="E38" s="202">
        <v>4.4000000000000004</v>
      </c>
      <c r="F38" s="202">
        <v>4.9000000000000004</v>
      </c>
      <c r="G38" s="202">
        <v>5.6</v>
      </c>
      <c r="H38" s="202"/>
      <c r="I38" s="202"/>
      <c r="J38" s="202"/>
      <c r="K38" s="202"/>
      <c r="L38" s="202"/>
      <c r="M38" s="202"/>
      <c r="N38" s="202"/>
      <c r="O38" s="202"/>
      <c r="P38" s="149"/>
      <c r="Q38" s="149"/>
      <c r="R38" s="149"/>
      <c r="S38" s="149"/>
      <c r="T38" s="149"/>
      <c r="U38" s="149"/>
      <c r="V38" s="149"/>
      <c r="W38" s="149"/>
      <c r="X38" s="149"/>
      <c r="Y38" s="148"/>
    </row>
    <row r="39" spans="2:25" ht="130.5" hidden="1" customHeight="1" x14ac:dyDescent="0.25">
      <c r="B39" s="132" t="s">
        <v>156</v>
      </c>
      <c r="C39" s="178" t="s">
        <v>288</v>
      </c>
      <c r="D39" s="179"/>
      <c r="E39" s="180"/>
      <c r="F39" s="180"/>
      <c r="G39" s="180"/>
      <c r="H39" s="180"/>
      <c r="I39" s="144">
        <v>94</v>
      </c>
      <c r="J39" s="194"/>
      <c r="K39" s="143"/>
      <c r="L39" s="143"/>
      <c r="M39" s="143"/>
      <c r="N39" s="143"/>
      <c r="O39" s="144">
        <v>96</v>
      </c>
      <c r="P39" s="149"/>
      <c r="Q39" s="149"/>
      <c r="R39" s="149"/>
      <c r="S39" s="149"/>
      <c r="T39" s="149"/>
      <c r="U39" s="149"/>
      <c r="V39" s="149"/>
      <c r="W39" s="149"/>
      <c r="X39" s="149"/>
      <c r="Y39" s="148"/>
    </row>
    <row r="40" spans="2:25" ht="130.5" hidden="1" customHeight="1" x14ac:dyDescent="0.25">
      <c r="B40" s="132" t="s">
        <v>156</v>
      </c>
      <c r="C40" s="178" t="s">
        <v>421</v>
      </c>
      <c r="D40" s="183"/>
      <c r="E40" s="184"/>
      <c r="F40" s="184"/>
      <c r="G40" s="184"/>
      <c r="H40" s="184"/>
      <c r="I40" s="208">
        <v>71.8</v>
      </c>
      <c r="J40" s="209"/>
      <c r="K40" s="210"/>
      <c r="L40" s="210"/>
      <c r="M40" s="210"/>
      <c r="N40" s="210"/>
      <c r="O40" s="208">
        <v>91.7</v>
      </c>
      <c r="P40" s="149"/>
      <c r="Q40" s="149"/>
      <c r="R40" s="149"/>
      <c r="S40" s="149"/>
      <c r="T40" s="149"/>
      <c r="U40" s="149"/>
      <c r="V40" s="149"/>
      <c r="W40" s="149"/>
      <c r="X40" s="149"/>
      <c r="Y40" s="148"/>
    </row>
    <row r="41" spans="2:25" ht="130.5" hidden="1" customHeight="1" x14ac:dyDescent="0.25">
      <c r="B41" s="132" t="s">
        <v>156</v>
      </c>
      <c r="C41" s="178" t="s">
        <v>449</v>
      </c>
      <c r="D41" s="179"/>
      <c r="E41" s="180"/>
      <c r="F41" s="180"/>
      <c r="G41" s="180"/>
      <c r="H41" s="180"/>
      <c r="I41" s="180"/>
      <c r="J41" s="180"/>
      <c r="K41" s="180"/>
      <c r="L41" s="180"/>
      <c r="M41" s="180"/>
      <c r="N41" s="180"/>
      <c r="O41" s="144">
        <v>3.2</v>
      </c>
      <c r="P41" s="149"/>
      <c r="Q41" s="149"/>
      <c r="R41" s="149"/>
      <c r="S41" s="149"/>
      <c r="T41" s="149"/>
      <c r="U41" s="149"/>
      <c r="V41" s="149"/>
      <c r="W41" s="149"/>
      <c r="X41" s="149"/>
      <c r="Y41" s="148"/>
    </row>
    <row r="42" spans="2:25" ht="130.5" hidden="1" customHeight="1" x14ac:dyDescent="0.25">
      <c r="B42" s="132" t="s">
        <v>156</v>
      </c>
      <c r="C42" s="178" t="s">
        <v>310</v>
      </c>
      <c r="D42" s="183"/>
      <c r="E42" s="184"/>
      <c r="F42" s="184"/>
      <c r="G42" s="184"/>
      <c r="H42" s="184"/>
      <c r="I42" s="208">
        <v>100</v>
      </c>
      <c r="J42" s="209"/>
      <c r="K42" s="210"/>
      <c r="L42" s="210"/>
      <c r="M42" s="210"/>
      <c r="N42" s="210"/>
      <c r="O42" s="208">
        <v>100</v>
      </c>
    </row>
    <row r="43" spans="2:25" ht="130.5" customHeight="1" x14ac:dyDescent="0.25">
      <c r="B43" s="132" t="s">
        <v>155</v>
      </c>
      <c r="C43" s="178" t="s">
        <v>313</v>
      </c>
      <c r="D43" s="277"/>
      <c r="E43" s="278"/>
      <c r="F43" s="279">
        <v>33</v>
      </c>
      <c r="G43" s="197"/>
      <c r="H43" s="198"/>
      <c r="I43" s="199"/>
      <c r="J43" s="173"/>
      <c r="K43" s="174"/>
      <c r="L43" s="172"/>
      <c r="M43" s="173"/>
      <c r="N43" s="174"/>
      <c r="O43" s="172"/>
    </row>
    <row r="44" spans="2:25" ht="130.5" customHeight="1" x14ac:dyDescent="0.25">
      <c r="B44" s="132" t="s">
        <v>155</v>
      </c>
      <c r="C44" s="178" t="s">
        <v>317</v>
      </c>
      <c r="D44" s="179"/>
      <c r="E44" s="278"/>
      <c r="F44" s="172">
        <v>81</v>
      </c>
      <c r="G44" s="289"/>
      <c r="H44" s="289"/>
      <c r="I44" s="290"/>
      <c r="J44" s="291"/>
      <c r="K44" s="291"/>
      <c r="L44" s="292"/>
      <c r="M44" s="291"/>
      <c r="N44" s="291"/>
      <c r="O44" s="292"/>
    </row>
    <row r="45" spans="2:25" ht="130.5" hidden="1" customHeight="1" x14ac:dyDescent="0.25">
      <c r="B45" s="132" t="s">
        <v>155</v>
      </c>
      <c r="C45" s="178" t="s">
        <v>412</v>
      </c>
      <c r="D45" s="179"/>
      <c r="E45" s="180"/>
      <c r="F45" s="180"/>
      <c r="G45" s="180"/>
      <c r="H45" s="180"/>
      <c r="I45" s="211" t="s">
        <v>341</v>
      </c>
      <c r="J45" s="212"/>
      <c r="K45" s="180"/>
      <c r="L45" s="180"/>
      <c r="M45" s="180"/>
      <c r="N45" s="180"/>
      <c r="O45" s="213" t="s">
        <v>341</v>
      </c>
    </row>
    <row r="46" spans="2:25" ht="130.5" customHeight="1" x14ac:dyDescent="0.25">
      <c r="B46" s="132" t="s">
        <v>158</v>
      </c>
      <c r="C46" s="178" t="s">
        <v>321</v>
      </c>
      <c r="D46" s="164">
        <v>2</v>
      </c>
      <c r="E46" s="164">
        <v>-16</v>
      </c>
      <c r="F46" s="164">
        <v>-1</v>
      </c>
      <c r="G46" s="164">
        <v>12</v>
      </c>
      <c r="H46" s="164"/>
      <c r="I46" s="164"/>
      <c r="J46" s="164"/>
      <c r="K46" s="164"/>
      <c r="L46" s="164"/>
      <c r="M46" s="164"/>
      <c r="N46" s="214"/>
      <c r="O46" s="122"/>
    </row>
    <row r="47" spans="2:25" ht="130.5" customHeight="1" x14ac:dyDescent="0.25">
      <c r="B47" s="132" t="s">
        <v>158</v>
      </c>
      <c r="C47" s="178" t="s">
        <v>326</v>
      </c>
      <c r="D47" s="215">
        <v>725</v>
      </c>
      <c r="E47" s="215">
        <v>-33</v>
      </c>
      <c r="F47" s="215">
        <v>-68</v>
      </c>
      <c r="G47" s="215">
        <v>271</v>
      </c>
      <c r="H47" s="215"/>
      <c r="I47" s="215"/>
      <c r="J47" s="215"/>
      <c r="K47" s="215"/>
      <c r="L47" s="215"/>
      <c r="M47" s="215"/>
      <c r="N47" s="215"/>
      <c r="O47" s="216"/>
    </row>
    <row r="48" spans="2:25" ht="130.5" customHeight="1" x14ac:dyDescent="0.25">
      <c r="B48" s="132" t="s">
        <v>158</v>
      </c>
      <c r="C48" s="178" t="s">
        <v>330</v>
      </c>
      <c r="D48" s="120">
        <v>24</v>
      </c>
      <c r="E48" s="120" t="s">
        <v>341</v>
      </c>
      <c r="F48" s="120" t="s">
        <v>341</v>
      </c>
      <c r="G48" s="120">
        <v>1</v>
      </c>
      <c r="H48" s="120"/>
      <c r="I48" s="120"/>
      <c r="J48" s="120"/>
      <c r="K48" s="120"/>
      <c r="L48" s="120"/>
      <c r="M48" s="120"/>
      <c r="N48" s="120"/>
      <c r="O48" s="122"/>
    </row>
    <row r="49" spans="1:15" ht="130.5" customHeight="1" x14ac:dyDescent="0.25">
      <c r="B49" s="132" t="s">
        <v>158</v>
      </c>
      <c r="C49" s="121" t="s">
        <v>334</v>
      </c>
      <c r="D49" s="171">
        <v>100</v>
      </c>
      <c r="E49" s="171" t="s">
        <v>341</v>
      </c>
      <c r="F49" s="171" t="s">
        <v>341</v>
      </c>
      <c r="G49" s="171">
        <v>100</v>
      </c>
      <c r="H49" s="171"/>
      <c r="I49" s="171"/>
      <c r="J49" s="171"/>
      <c r="K49" s="171"/>
      <c r="L49" s="171"/>
      <c r="M49" s="171"/>
      <c r="N49" s="171"/>
      <c r="O49" s="171"/>
    </row>
    <row r="50" spans="1:15" ht="130.5" hidden="1" customHeight="1" x14ac:dyDescent="0.25">
      <c r="B50" s="132" t="s">
        <v>158</v>
      </c>
      <c r="C50" s="178" t="s">
        <v>416</v>
      </c>
      <c r="D50" s="183"/>
      <c r="E50" s="184"/>
      <c r="F50" s="184"/>
      <c r="G50" s="184"/>
      <c r="H50" s="184"/>
      <c r="I50" s="163"/>
      <c r="J50" s="175"/>
      <c r="K50" s="176"/>
      <c r="L50" s="176"/>
      <c r="M50" s="176"/>
      <c r="N50" s="176"/>
      <c r="O50" s="163"/>
    </row>
    <row r="51" spans="1:15" ht="130.5" customHeight="1" x14ac:dyDescent="0.25">
      <c r="B51" s="132" t="s">
        <v>159</v>
      </c>
      <c r="C51" s="178" t="s">
        <v>339</v>
      </c>
      <c r="D51" s="280"/>
      <c r="E51" s="281"/>
      <c r="F51" s="279" t="s">
        <v>341</v>
      </c>
      <c r="G51" s="173"/>
      <c r="H51" s="174"/>
      <c r="I51" s="172"/>
      <c r="J51" s="173"/>
      <c r="K51" s="174"/>
      <c r="L51" s="172"/>
      <c r="M51" s="173"/>
      <c r="N51" s="174"/>
      <c r="O51" s="172"/>
    </row>
    <row r="52" spans="1:15" ht="130.5" customHeight="1" x14ac:dyDescent="0.25">
      <c r="B52" s="132" t="s">
        <v>159</v>
      </c>
      <c r="C52" s="178" t="s">
        <v>344</v>
      </c>
      <c r="D52" s="179"/>
      <c r="E52" s="180"/>
      <c r="F52" s="282">
        <v>97</v>
      </c>
      <c r="G52" s="292"/>
      <c r="H52" s="293"/>
      <c r="I52" s="292"/>
      <c r="J52" s="292"/>
      <c r="K52" s="293"/>
      <c r="L52" s="164"/>
      <c r="M52" s="214"/>
      <c r="N52" s="214"/>
      <c r="O52" s="292"/>
    </row>
    <row r="53" spans="1:15" ht="130.5" customHeight="1" x14ac:dyDescent="0.25">
      <c r="B53" s="132" t="s">
        <v>159</v>
      </c>
      <c r="C53" s="178" t="s">
        <v>445</v>
      </c>
      <c r="D53" s="280"/>
      <c r="E53" s="283"/>
      <c r="F53" s="282">
        <v>85</v>
      </c>
      <c r="G53" s="179"/>
      <c r="H53" s="180"/>
      <c r="I53" s="217"/>
      <c r="J53" s="179"/>
      <c r="K53" s="180"/>
      <c r="L53" s="217"/>
      <c r="M53" s="179"/>
      <c r="N53" s="180"/>
      <c r="O53" s="172"/>
    </row>
    <row r="54" spans="1:15" ht="130.5" customHeight="1" x14ac:dyDescent="0.25">
      <c r="A54" s="247"/>
      <c r="B54" s="132" t="s">
        <v>407</v>
      </c>
      <c r="C54" s="178" t="s">
        <v>419</v>
      </c>
      <c r="D54" s="280"/>
      <c r="E54" s="186"/>
      <c r="F54" s="186"/>
      <c r="G54" s="172">
        <v>100</v>
      </c>
      <c r="H54" s="291"/>
      <c r="I54" s="292"/>
      <c r="J54" s="293"/>
      <c r="K54" s="292"/>
      <c r="L54" s="294"/>
      <c r="M54" s="295"/>
      <c r="N54" s="296"/>
      <c r="O54" s="295"/>
    </row>
    <row r="55" spans="1:15" ht="130.5" customHeight="1" x14ac:dyDescent="0.25">
      <c r="B55" s="132" t="s">
        <v>407</v>
      </c>
      <c r="C55" s="178" t="s">
        <v>358</v>
      </c>
      <c r="D55" s="277"/>
      <c r="E55" s="278"/>
      <c r="F55" s="281"/>
      <c r="G55" s="279">
        <v>100</v>
      </c>
      <c r="H55" s="173"/>
      <c r="I55" s="174"/>
      <c r="J55" s="174"/>
      <c r="K55" s="172"/>
      <c r="L55" s="218"/>
      <c r="M55" s="219"/>
      <c r="N55" s="219"/>
      <c r="O55" s="196"/>
    </row>
    <row r="56" spans="1:15" ht="130.5" hidden="1" customHeight="1" x14ac:dyDescent="0.25">
      <c r="B56" s="132" t="s">
        <v>407</v>
      </c>
      <c r="C56" s="178" t="s">
        <v>423</v>
      </c>
      <c r="D56" s="183"/>
      <c r="E56" s="184"/>
      <c r="F56" s="184"/>
      <c r="G56" s="184"/>
      <c r="H56" s="184"/>
      <c r="I56" s="184"/>
      <c r="J56" s="184"/>
      <c r="K56" s="184"/>
      <c r="L56" s="184"/>
      <c r="M56" s="184"/>
      <c r="N56" s="184"/>
      <c r="O56" s="163"/>
    </row>
    <row r="57" spans="1:15" ht="130.5" hidden="1" customHeight="1" x14ac:dyDescent="0.25">
      <c r="B57" s="132" t="s">
        <v>407</v>
      </c>
      <c r="C57" s="178" t="s">
        <v>424</v>
      </c>
      <c r="D57" s="179"/>
      <c r="E57" s="180"/>
      <c r="F57" s="180"/>
      <c r="G57" s="180"/>
      <c r="H57" s="180"/>
      <c r="I57" s="180"/>
      <c r="J57" s="180"/>
      <c r="K57" s="180"/>
      <c r="L57" s="180"/>
      <c r="M57" s="180"/>
      <c r="N57" s="180"/>
      <c r="O57" s="172"/>
    </row>
  </sheetData>
  <sheetProtection algorithmName="SHA-512" hashValue="3UozjK//JRVvh7rRD8GFNgu4fAAZVMOk3ILru1rPpjh43S47jxTbDjWvR4MjaWrYoagubZhYA8sIXDC/+l+mfQ==" saltValue="KSCargHLPmMSU/80E2eTMA==" spinCount="100000" sheet="1" objects="1" scenarios="1" autoFilter="0"/>
  <dataConsolidate>
    <dataRefs count="2">
      <dataRef ref="A3:A42" sheet="INDICADORES ESTRATÉGICOS" r:id="rId1"/>
      <dataRef ref="A3:F42" sheet="INDICADORES ESTRATÉGICOS" r:id="rId2"/>
    </dataRefs>
  </dataConsolidate>
  <mergeCells count="5">
    <mergeCell ref="B2:AI2"/>
    <mergeCell ref="C3:O3"/>
    <mergeCell ref="P3:R3"/>
    <mergeCell ref="S3:U3"/>
    <mergeCell ref="V3:X3"/>
  </mergeCells>
  <conditionalFormatting sqref="D29:I29">
    <cfRule type="iconSet" priority="317">
      <iconSet>
        <cfvo type="percent" val="0"/>
        <cfvo type="num" val="70" gte="0"/>
        <cfvo type="num" val="90"/>
      </iconSet>
    </cfRule>
  </conditionalFormatting>
  <conditionalFormatting sqref="D30:I30">
    <cfRule type="iconSet" priority="316">
      <iconSet>
        <cfvo type="percent" val="0"/>
        <cfvo type="num" val="70" gte="0"/>
        <cfvo type="num" val="90"/>
      </iconSet>
    </cfRule>
  </conditionalFormatting>
  <conditionalFormatting sqref="J30:K30">
    <cfRule type="iconSet" priority="315">
      <iconSet>
        <cfvo type="percent" val="0"/>
        <cfvo type="num" val="70" gte="0"/>
        <cfvo type="num" val="90"/>
      </iconSet>
    </cfRule>
  </conditionalFormatting>
  <conditionalFormatting sqref="D31:F31">
    <cfRule type="iconSet" priority="314">
      <iconSet>
        <cfvo type="percent" val="0"/>
        <cfvo type="num" val="0" gte="0"/>
        <cfvo type="num" val="2" gte="0"/>
      </iconSet>
    </cfRule>
  </conditionalFormatting>
  <conditionalFormatting sqref="G31:J31">
    <cfRule type="iconSet" priority="313">
      <iconSet>
        <cfvo type="percent" val="0"/>
        <cfvo type="num" val="0" gte="0"/>
        <cfvo type="num" val="2" gte="0"/>
      </iconSet>
    </cfRule>
  </conditionalFormatting>
  <conditionalFormatting sqref="K31:O31">
    <cfRule type="iconSet" priority="312">
      <iconSet>
        <cfvo type="percent" val="0"/>
        <cfvo type="num" val="0" gte="0"/>
        <cfvo type="num" val="2" gte="0"/>
      </iconSet>
    </cfRule>
  </conditionalFormatting>
  <conditionalFormatting sqref="D32:F32">
    <cfRule type="iconSet" priority="311">
      <iconSet>
        <cfvo type="percent" val="0"/>
        <cfvo type="num" val="0" gte="0"/>
        <cfvo type="num" val="2" gte="0"/>
      </iconSet>
    </cfRule>
  </conditionalFormatting>
  <conditionalFormatting sqref="G32:J32">
    <cfRule type="iconSet" priority="310">
      <iconSet>
        <cfvo type="percent" val="0"/>
        <cfvo type="num" val="0" gte="0"/>
        <cfvo type="num" val="2" gte="0"/>
      </iconSet>
    </cfRule>
  </conditionalFormatting>
  <conditionalFormatting sqref="K32:O32">
    <cfRule type="iconSet" priority="309">
      <iconSet>
        <cfvo type="percent" val="0"/>
        <cfvo type="num" val="0" gte="0"/>
        <cfvo type="num" val="2" gte="0"/>
      </iconSet>
    </cfRule>
  </conditionalFormatting>
  <conditionalFormatting sqref="G33:J33">
    <cfRule type="iconSet" priority="308">
      <iconSet>
        <cfvo type="percent" val="0"/>
        <cfvo type="num" val="95"/>
        <cfvo type="num" val="100"/>
      </iconSet>
    </cfRule>
  </conditionalFormatting>
  <conditionalFormatting sqref="D33:F33">
    <cfRule type="iconSet" priority="307">
      <iconSet>
        <cfvo type="percent" val="0"/>
        <cfvo type="num" val="95"/>
        <cfvo type="num" val="100"/>
      </iconSet>
    </cfRule>
  </conditionalFormatting>
  <conditionalFormatting sqref="K33:O33">
    <cfRule type="iconSet" priority="306">
      <iconSet>
        <cfvo type="percent" val="0"/>
        <cfvo type="num" val="0" gte="0"/>
        <cfvo type="num" val="2" gte="0"/>
      </iconSet>
    </cfRule>
  </conditionalFormatting>
  <conditionalFormatting sqref="K34:N34">
    <cfRule type="iconSet" priority="305">
      <iconSet>
        <cfvo type="percent" val="0"/>
        <cfvo type="num" val="0" gte="0"/>
        <cfvo type="num" val="2" gte="0"/>
      </iconSet>
    </cfRule>
  </conditionalFormatting>
  <conditionalFormatting sqref="D7">
    <cfRule type="iconSet" priority="301">
      <iconSet>
        <cfvo type="percent" val="0"/>
        <cfvo type="num" val="80"/>
        <cfvo type="num" val="90"/>
      </iconSet>
    </cfRule>
    <cfRule type="iconSet" priority="302">
      <iconSet>
        <cfvo type="percent" val="0"/>
        <cfvo type="percent" val="80"/>
        <cfvo type="percent" val="90"/>
      </iconSet>
    </cfRule>
    <cfRule type="iconSet" priority="303">
      <iconSet>
        <cfvo type="percent" val="0"/>
        <cfvo type="num" val="80"/>
        <cfvo type="num" val="90"/>
      </iconSet>
    </cfRule>
  </conditionalFormatting>
  <conditionalFormatting sqref="D8">
    <cfRule type="iconSet" priority="300">
      <iconSet>
        <cfvo type="percent" val="0"/>
        <cfvo type="num" val="80"/>
        <cfvo type="num" val="90"/>
      </iconSet>
    </cfRule>
  </conditionalFormatting>
  <conditionalFormatting sqref="J8">
    <cfRule type="iconSet" priority="299">
      <iconSet>
        <cfvo type="percent" val="0"/>
        <cfvo type="num" val="80"/>
        <cfvo type="num" val="90"/>
      </iconSet>
    </cfRule>
  </conditionalFormatting>
  <conditionalFormatting sqref="I8">
    <cfRule type="iconSet" priority="298">
      <iconSet>
        <cfvo type="percent" val="0"/>
        <cfvo type="num" val="80"/>
        <cfvo type="num" val="90"/>
      </iconSet>
    </cfRule>
  </conditionalFormatting>
  <conditionalFormatting sqref="D9">
    <cfRule type="iconSet" priority="297">
      <iconSet>
        <cfvo type="percent" val="0"/>
        <cfvo type="num" val="80"/>
        <cfvo type="num" val="90"/>
      </iconSet>
    </cfRule>
  </conditionalFormatting>
  <conditionalFormatting sqref="J9">
    <cfRule type="iconSet" priority="296">
      <iconSet>
        <cfvo type="percent" val="0"/>
        <cfvo type="num" val="80"/>
        <cfvo type="num" val="90"/>
      </iconSet>
    </cfRule>
  </conditionalFormatting>
  <conditionalFormatting sqref="I9">
    <cfRule type="iconSet" priority="295">
      <iconSet>
        <cfvo type="percent" val="0"/>
        <cfvo type="num" val="80"/>
        <cfvo type="num" val="90"/>
      </iconSet>
    </cfRule>
  </conditionalFormatting>
  <conditionalFormatting sqref="G12">
    <cfRule type="iconSet" priority="294">
      <iconSet>
        <cfvo type="percent" val="0"/>
        <cfvo type="num" val="80"/>
        <cfvo type="num" val="90"/>
      </iconSet>
    </cfRule>
  </conditionalFormatting>
  <conditionalFormatting sqref="D12:E12">
    <cfRule type="iconSet" priority="293">
      <iconSet>
        <cfvo type="percent" val="0"/>
        <cfvo type="num" val="80"/>
        <cfvo type="num" val="90"/>
      </iconSet>
    </cfRule>
  </conditionalFormatting>
  <conditionalFormatting sqref="F12">
    <cfRule type="iconSet" priority="292">
      <iconSet reverse="1">
        <cfvo type="percent" val="0"/>
        <cfvo type="num" val="100" gte="0"/>
        <cfvo type="num" val="101" gte="0"/>
      </iconSet>
    </cfRule>
  </conditionalFormatting>
  <conditionalFormatting sqref="H12">
    <cfRule type="iconSet" priority="291">
      <iconSet>
        <cfvo type="percent" val="0"/>
        <cfvo type="num" val="80"/>
        <cfvo type="num" val="90"/>
      </iconSet>
    </cfRule>
  </conditionalFormatting>
  <conditionalFormatting sqref="I12">
    <cfRule type="iconSet" priority="290">
      <iconSet>
        <cfvo type="percent" val="0"/>
        <cfvo type="num" val="80"/>
        <cfvo type="num" val="90"/>
      </iconSet>
    </cfRule>
  </conditionalFormatting>
  <conditionalFormatting sqref="J12">
    <cfRule type="iconSet" priority="289">
      <iconSet>
        <cfvo type="percent" val="0"/>
        <cfvo type="num" val="80"/>
        <cfvo type="num" val="90"/>
      </iconSet>
    </cfRule>
  </conditionalFormatting>
  <conditionalFormatting sqref="K12">
    <cfRule type="iconSet" priority="288">
      <iconSet>
        <cfvo type="percent" val="0"/>
        <cfvo type="num" val="80"/>
        <cfvo type="num" val="90"/>
      </iconSet>
    </cfRule>
  </conditionalFormatting>
  <conditionalFormatting sqref="L12">
    <cfRule type="iconSet" priority="287">
      <iconSet>
        <cfvo type="percent" val="0"/>
        <cfvo type="num" val="80"/>
        <cfvo type="num" val="90"/>
      </iconSet>
    </cfRule>
  </conditionalFormatting>
  <conditionalFormatting sqref="M12">
    <cfRule type="iconSet" priority="286">
      <iconSet>
        <cfvo type="percent" val="0"/>
        <cfvo type="num" val="80"/>
        <cfvo type="num" val="90"/>
      </iconSet>
    </cfRule>
  </conditionalFormatting>
  <conditionalFormatting sqref="N12">
    <cfRule type="iconSet" priority="285">
      <iconSet>
        <cfvo type="percent" val="0"/>
        <cfvo type="num" val="80"/>
        <cfvo type="num" val="90"/>
      </iconSet>
    </cfRule>
  </conditionalFormatting>
  <conditionalFormatting sqref="D13">
    <cfRule type="iconSet" priority="284">
      <iconSet>
        <cfvo type="percent" val="0"/>
        <cfvo type="num" val="80"/>
        <cfvo type="num" val="90"/>
      </iconSet>
    </cfRule>
  </conditionalFormatting>
  <conditionalFormatting sqref="G13">
    <cfRule type="iconSet" priority="283">
      <iconSet>
        <cfvo type="percent" val="0"/>
        <cfvo type="num" val="80"/>
        <cfvo type="num" val="90"/>
      </iconSet>
    </cfRule>
  </conditionalFormatting>
  <conditionalFormatting sqref="H13:K13">
    <cfRule type="iconSet" priority="280">
      <iconSet>
        <cfvo type="percent" val="0"/>
        <cfvo type="num" val="80"/>
        <cfvo type="num" val="90"/>
      </iconSet>
    </cfRule>
  </conditionalFormatting>
  <conditionalFormatting sqref="J14">
    <cfRule type="iconSet" priority="266">
      <iconSet>
        <cfvo type="percent" val="0"/>
        <cfvo type="num" val="80"/>
        <cfvo type="num" val="90"/>
      </iconSet>
    </cfRule>
    <cfRule type="iconSet" priority="267">
      <iconSet>
        <cfvo type="percent" val="0"/>
        <cfvo type="percent" val="80"/>
        <cfvo type="percent" val="90"/>
      </iconSet>
    </cfRule>
    <cfRule type="iconSet" priority="268">
      <iconSet>
        <cfvo type="percent" val="0"/>
        <cfvo type="num" val="80"/>
        <cfvo type="num" val="90"/>
      </iconSet>
    </cfRule>
  </conditionalFormatting>
  <conditionalFormatting sqref="J14">
    <cfRule type="iconSet" priority="265">
      <iconSet>
        <cfvo type="percent" val="0"/>
        <cfvo type="num" val="0"/>
        <cfvo type="num" val="80"/>
      </iconSet>
    </cfRule>
  </conditionalFormatting>
  <conditionalFormatting sqref="L14">
    <cfRule type="iconSet" priority="261">
      <iconSet>
        <cfvo type="percent" val="0"/>
        <cfvo type="num" val="80"/>
        <cfvo type="num" val="90"/>
      </iconSet>
    </cfRule>
    <cfRule type="iconSet" priority="262">
      <iconSet>
        <cfvo type="percent" val="0"/>
        <cfvo type="percent" val="80"/>
        <cfvo type="percent" val="90"/>
      </iconSet>
    </cfRule>
    <cfRule type="iconSet" priority="263">
      <iconSet>
        <cfvo type="percent" val="0"/>
        <cfvo type="num" val="80"/>
        <cfvo type="num" val="90"/>
      </iconSet>
    </cfRule>
  </conditionalFormatting>
  <conditionalFormatting sqref="L14">
    <cfRule type="iconSet" priority="260">
      <iconSet>
        <cfvo type="percent" val="0"/>
        <cfvo type="num" val="0"/>
        <cfvo type="num" val="80"/>
      </iconSet>
    </cfRule>
  </conditionalFormatting>
  <conditionalFormatting sqref="I14">
    <cfRule type="iconSet" priority="256">
      <iconSet>
        <cfvo type="percent" val="0"/>
        <cfvo type="num" val="80"/>
        <cfvo type="num" val="90"/>
      </iconSet>
    </cfRule>
    <cfRule type="iconSet" priority="257">
      <iconSet>
        <cfvo type="percent" val="0"/>
        <cfvo type="percent" val="80"/>
        <cfvo type="percent" val="90"/>
      </iconSet>
    </cfRule>
    <cfRule type="iconSet" priority="258">
      <iconSet>
        <cfvo type="percent" val="0"/>
        <cfvo type="num" val="80"/>
        <cfvo type="num" val="90"/>
      </iconSet>
    </cfRule>
  </conditionalFormatting>
  <conditionalFormatting sqref="I14">
    <cfRule type="iconSet" priority="255">
      <iconSet>
        <cfvo type="percent" val="0"/>
        <cfvo type="num" val="0"/>
        <cfvo type="num" val="80"/>
      </iconSet>
    </cfRule>
  </conditionalFormatting>
  <conditionalFormatting sqref="D15">
    <cfRule type="iconSet" priority="249">
      <iconSet>
        <cfvo type="percent" val="0"/>
        <cfvo type="num" val="80"/>
        <cfvo type="num" val="90"/>
      </iconSet>
    </cfRule>
  </conditionalFormatting>
  <conditionalFormatting sqref="E15">
    <cfRule type="iconSet" priority="248">
      <iconSet>
        <cfvo type="percent" val="0"/>
        <cfvo type="num" val="80"/>
        <cfvo type="num" val="90"/>
      </iconSet>
    </cfRule>
  </conditionalFormatting>
  <conditionalFormatting sqref="F15">
    <cfRule type="iconSet" priority="247">
      <iconSet>
        <cfvo type="percent" val="0"/>
        <cfvo type="num" val="80"/>
        <cfvo type="num" val="90"/>
      </iconSet>
    </cfRule>
  </conditionalFormatting>
  <conditionalFormatting sqref="G15">
    <cfRule type="iconSet" priority="246">
      <iconSet>
        <cfvo type="percent" val="0"/>
        <cfvo type="num" val="80"/>
        <cfvo type="num" val="90"/>
      </iconSet>
    </cfRule>
  </conditionalFormatting>
  <conditionalFormatting sqref="H15:K15">
    <cfRule type="iconSet" priority="245">
      <iconSet>
        <cfvo type="percent" val="0"/>
        <cfvo type="num" val="80"/>
        <cfvo type="num" val="90"/>
      </iconSet>
    </cfRule>
  </conditionalFormatting>
  <conditionalFormatting sqref="F16">
    <cfRule type="iconSet" priority="244">
      <iconSet reverse="1">
        <cfvo type="percent" val="0"/>
        <cfvo type="num" val="100" gte="0"/>
        <cfvo type="num" val="101" gte="0"/>
      </iconSet>
    </cfRule>
  </conditionalFormatting>
  <conditionalFormatting sqref="L16">
    <cfRule type="iconSet" priority="243">
      <iconSet reverse="1">
        <cfvo type="percent" val="0"/>
        <cfvo type="num" val="100" gte="0"/>
        <cfvo type="num" val="101" gte="0"/>
      </iconSet>
    </cfRule>
  </conditionalFormatting>
  <conditionalFormatting sqref="I16">
    <cfRule type="iconSet" priority="242">
      <iconSet reverse="1">
        <cfvo type="percent" val="0"/>
        <cfvo type="num" val="100" gte="0"/>
        <cfvo type="num" val="101" gte="0"/>
      </iconSet>
    </cfRule>
  </conditionalFormatting>
  <conditionalFormatting sqref="I18">
    <cfRule type="iconSet" priority="241">
      <iconSet>
        <cfvo type="percent" val="0"/>
        <cfvo type="num" val="80"/>
        <cfvo type="num" val="90"/>
      </iconSet>
    </cfRule>
  </conditionalFormatting>
  <conditionalFormatting sqref="I19">
    <cfRule type="iconSet" priority="240">
      <iconSet>
        <cfvo type="percent" val="0"/>
        <cfvo type="num" val="80"/>
        <cfvo type="num" val="90"/>
      </iconSet>
    </cfRule>
  </conditionalFormatting>
  <conditionalFormatting sqref="I26">
    <cfRule type="iconSet" priority="239">
      <iconSet reverse="1">
        <cfvo type="percent" val="0"/>
        <cfvo type="num" val="100" gte="0"/>
        <cfvo type="num" val="101" gte="0"/>
      </iconSet>
    </cfRule>
  </conditionalFormatting>
  <conditionalFormatting sqref="L26">
    <cfRule type="iconSet" priority="238">
      <iconSet reverse="1">
        <cfvo type="percent" val="0"/>
        <cfvo type="num" val="100" gte="0"/>
        <cfvo type="num" val="101" gte="0"/>
      </iconSet>
    </cfRule>
  </conditionalFormatting>
  <conditionalFormatting sqref="F26">
    <cfRule type="iconSet" priority="237">
      <iconSet reverse="1">
        <cfvo type="percent" val="0"/>
        <cfvo type="num" val="100" gte="0"/>
        <cfvo type="num" val="101" gte="0"/>
      </iconSet>
    </cfRule>
  </conditionalFormatting>
  <conditionalFormatting sqref="F27">
    <cfRule type="iconSet" priority="236">
      <iconSet reverse="1">
        <cfvo type="percent" val="0"/>
        <cfvo type="num" val="100" gte="0"/>
        <cfvo type="num" val="101" gte="0"/>
      </iconSet>
    </cfRule>
  </conditionalFormatting>
  <conditionalFormatting sqref="I27">
    <cfRule type="iconSet" priority="235">
      <iconSet reverse="1">
        <cfvo type="percent" val="0"/>
        <cfvo type="num" val="100" gte="0"/>
        <cfvo type="num" val="101" gte="0"/>
      </iconSet>
    </cfRule>
  </conditionalFormatting>
  <conditionalFormatting sqref="L27">
    <cfRule type="iconSet" priority="234">
      <iconSet reverse="1">
        <cfvo type="percent" val="0"/>
        <cfvo type="num" val="100" gte="0"/>
        <cfvo type="num" val="101" gte="0"/>
      </iconSet>
    </cfRule>
  </conditionalFormatting>
  <conditionalFormatting sqref="I28">
    <cfRule type="iconSet" priority="233">
      <iconSet>
        <cfvo type="percent" val="0"/>
        <cfvo type="num" val="80"/>
        <cfvo type="num" val="90"/>
      </iconSet>
    </cfRule>
  </conditionalFormatting>
  <conditionalFormatting sqref="G34:J34">
    <cfRule type="iconSet" priority="232">
      <iconSet>
        <cfvo type="percent" val="0"/>
        <cfvo type="num" val="95"/>
        <cfvo type="num" val="100"/>
      </iconSet>
    </cfRule>
  </conditionalFormatting>
  <conditionalFormatting sqref="D34:F34">
    <cfRule type="iconSet" priority="231">
      <iconSet>
        <cfvo type="percent" val="0"/>
        <cfvo type="num" val="95"/>
        <cfvo type="num" val="100"/>
      </iconSet>
    </cfRule>
  </conditionalFormatting>
  <conditionalFormatting sqref="I36:K36">
    <cfRule type="iconSet" priority="230">
      <iconSet>
        <cfvo type="percent" val="0"/>
        <cfvo type="num" val="60"/>
        <cfvo type="num" val="80"/>
      </iconSet>
    </cfRule>
  </conditionalFormatting>
  <conditionalFormatting sqref="H37:K37">
    <cfRule type="iconSet" priority="229">
      <iconSet>
        <cfvo type="percent" val="0"/>
        <cfvo type="num" val="60"/>
        <cfvo type="num" val="85" gte="0"/>
      </iconSet>
    </cfRule>
  </conditionalFormatting>
  <conditionalFormatting sqref="H38:K38">
    <cfRule type="iconSet" priority="228">
      <iconSet reverse="1">
        <cfvo type="percent" val="0"/>
        <cfvo type="num" val="1"/>
        <cfvo type="num" val="5" gte="0"/>
      </iconSet>
    </cfRule>
  </conditionalFormatting>
  <conditionalFormatting sqref="I39">
    <cfRule type="iconSet" priority="227">
      <iconSet>
        <cfvo type="percent" val="0"/>
        <cfvo type="num" val="80"/>
        <cfvo type="num" val="90"/>
      </iconSet>
    </cfRule>
  </conditionalFormatting>
  <conditionalFormatting sqref="I40">
    <cfRule type="iconSet" priority="226">
      <iconSet>
        <cfvo type="percent" val="0"/>
        <cfvo type="num" val="50"/>
        <cfvo type="num" val="75" gte="0"/>
      </iconSet>
    </cfRule>
  </conditionalFormatting>
  <conditionalFormatting sqref="I42">
    <cfRule type="iconSet" priority="222">
      <iconSet>
        <cfvo type="percent" val="0"/>
        <cfvo type="num" val="50"/>
        <cfvo type="num" val="75"/>
      </iconSet>
    </cfRule>
    <cfRule type="iconSet" priority="223">
      <iconSet>
        <cfvo type="percent" val="0"/>
        <cfvo type="percent" val="80"/>
        <cfvo type="percent" val="90"/>
      </iconSet>
    </cfRule>
    <cfRule type="iconSet" priority="224">
      <iconSet>
        <cfvo type="percent" val="0"/>
        <cfvo type="num" val="80"/>
        <cfvo type="num" val="90"/>
      </iconSet>
    </cfRule>
  </conditionalFormatting>
  <conditionalFormatting sqref="I42:N42">
    <cfRule type="iconSet" priority="221">
      <iconSet>
        <cfvo type="percent" val="0"/>
        <cfvo type="num" val="80"/>
        <cfvo type="num" val="90"/>
      </iconSet>
    </cfRule>
  </conditionalFormatting>
  <conditionalFormatting sqref="F43:H43">
    <cfRule type="iconSet" priority="219">
      <iconSet>
        <cfvo type="percent" val="0"/>
        <cfvo type="num" val="0"/>
        <cfvo type="num" val="10"/>
      </iconSet>
    </cfRule>
    <cfRule type="iconSet" priority="220">
      <iconSet>
        <cfvo type="percent" val="0"/>
        <cfvo type="num" val="60"/>
        <cfvo type="num" val="80"/>
      </iconSet>
    </cfRule>
  </conditionalFormatting>
  <conditionalFormatting sqref="L43:N43">
    <cfRule type="iconSet" priority="217">
      <iconSet>
        <cfvo type="percent" val="0"/>
        <cfvo type="num" val="0"/>
        <cfvo type="num" val="10"/>
      </iconSet>
    </cfRule>
    <cfRule type="iconSet" priority="218">
      <iconSet>
        <cfvo type="percent" val="0"/>
        <cfvo type="num" val="60"/>
        <cfvo type="num" val="80"/>
      </iconSet>
    </cfRule>
  </conditionalFormatting>
  <conditionalFormatting sqref="I43:K43">
    <cfRule type="iconSet" priority="215">
      <iconSet>
        <cfvo type="percent" val="0"/>
        <cfvo type="num" val="0"/>
        <cfvo type="num" val="10"/>
      </iconSet>
    </cfRule>
    <cfRule type="iconSet" priority="216">
      <iconSet>
        <cfvo type="percent" val="0"/>
        <cfvo type="num" val="60"/>
        <cfvo type="num" val="80"/>
      </iconSet>
    </cfRule>
  </conditionalFormatting>
  <conditionalFormatting sqref="F44:H44">
    <cfRule type="iconSet" priority="214">
      <iconSet>
        <cfvo type="percent" val="0"/>
        <cfvo type="num" val="60"/>
        <cfvo type="num" val="80"/>
      </iconSet>
    </cfRule>
  </conditionalFormatting>
  <conditionalFormatting sqref="L44:N44">
    <cfRule type="iconSet" priority="211">
      <iconSet>
        <cfvo type="percent" val="0"/>
        <cfvo type="num" val="60"/>
        <cfvo type="num" val="70"/>
      </iconSet>
    </cfRule>
    <cfRule type="iconSet" priority="212">
      <iconSet>
        <cfvo type="percent" val="0"/>
        <cfvo type="num" val="0"/>
        <cfvo type="num" val="10"/>
      </iconSet>
    </cfRule>
    <cfRule type="iconSet" priority="213">
      <iconSet>
        <cfvo type="percent" val="0"/>
        <cfvo type="num" val="60"/>
        <cfvo type="num" val="80"/>
      </iconSet>
    </cfRule>
  </conditionalFormatting>
  <conditionalFormatting sqref="I44:K44">
    <cfRule type="iconSet" priority="207">
      <iconSet>
        <cfvo type="percent" val="0"/>
        <cfvo type="num" val="50"/>
        <cfvo type="num" val="80"/>
      </iconSet>
    </cfRule>
    <cfRule type="iconSet" priority="208">
      <iconSet>
        <cfvo type="percent" val="0"/>
        <cfvo type="percent" val="50"/>
        <cfvo type="percent" val="80"/>
      </iconSet>
    </cfRule>
    <cfRule type="iconSet" priority="209">
      <iconSet>
        <cfvo type="percent" val="0"/>
        <cfvo type="num" val="0"/>
        <cfvo type="num" val="10"/>
      </iconSet>
    </cfRule>
    <cfRule type="iconSet" priority="210">
      <iconSet>
        <cfvo type="percent" val="0"/>
        <cfvo type="num" val="60"/>
        <cfvo type="num" val="80"/>
      </iconSet>
    </cfRule>
  </conditionalFormatting>
  <conditionalFormatting sqref="N46">
    <cfRule type="iconSet" priority="206">
      <iconSet>
        <cfvo type="percent" val="0"/>
        <cfvo type="num" val="60"/>
        <cfvo type="num" val="85" gte="0"/>
      </iconSet>
    </cfRule>
  </conditionalFormatting>
  <conditionalFormatting sqref="N46">
    <cfRule type="iconSet" priority="204">
      <iconSet>
        <cfvo type="percent" val="0"/>
        <cfvo type="num" val="-5"/>
        <cfvo type="num" val="-1"/>
      </iconSet>
    </cfRule>
    <cfRule type="iconSet" priority="205">
      <iconSet>
        <cfvo type="percent" val="0"/>
        <cfvo type="num" val="0"/>
        <cfvo type="num" val="9"/>
      </iconSet>
    </cfRule>
  </conditionalFormatting>
  <conditionalFormatting sqref="E46">
    <cfRule type="iconSet" priority="203">
      <iconSet>
        <cfvo type="percent" val="0"/>
        <cfvo type="num" val="60"/>
        <cfvo type="num" val="85" gte="0"/>
      </iconSet>
    </cfRule>
  </conditionalFormatting>
  <conditionalFormatting sqref="E46">
    <cfRule type="iconSet" priority="202">
      <iconSet>
        <cfvo type="percent" val="0"/>
        <cfvo type="num" val="-40"/>
        <cfvo type="num" val="-20"/>
      </iconSet>
    </cfRule>
  </conditionalFormatting>
  <conditionalFormatting sqref="D46">
    <cfRule type="iconSet" priority="185">
      <iconSet>
        <cfvo type="percent" val="0"/>
        <cfvo type="num" val="0"/>
        <cfvo type="num" val="0"/>
      </iconSet>
    </cfRule>
    <cfRule type="iconSet" priority="196">
      <iconSet>
        <cfvo type="percent" val="0"/>
        <cfvo type="num" val="0"/>
        <cfvo type="num" val="20"/>
      </iconSet>
    </cfRule>
    <cfRule type="iconSet" priority="197">
      <iconSet>
        <cfvo type="percent" val="0"/>
        <cfvo type="num" val="30"/>
        <cfvo type="num" val="35"/>
      </iconSet>
    </cfRule>
    <cfRule type="iconSet" priority="198">
      <iconSet>
        <cfvo type="percent" val="0"/>
        <cfvo type="num" val="9"/>
        <cfvo type="num" val="12"/>
      </iconSet>
    </cfRule>
    <cfRule type="iconSet" priority="201">
      <iconSet>
        <cfvo type="percent" val="0"/>
        <cfvo type="num" val="60"/>
        <cfvo type="num" val="85" gte="0"/>
      </iconSet>
    </cfRule>
  </conditionalFormatting>
  <conditionalFormatting sqref="D46">
    <cfRule type="iconSet" priority="199">
      <iconSet>
        <cfvo type="percent" val="0"/>
        <cfvo type="num" val="-5"/>
        <cfvo type="num" val="-1"/>
      </iconSet>
    </cfRule>
    <cfRule type="iconSet" priority="200">
      <iconSet>
        <cfvo type="percent" val="0"/>
        <cfvo type="num" val="0"/>
        <cfvo type="num" val="9"/>
      </iconSet>
    </cfRule>
  </conditionalFormatting>
  <conditionalFormatting sqref="F46">
    <cfRule type="iconSet" priority="195">
      <iconSet>
        <cfvo type="percent" val="0"/>
        <cfvo type="num" val="60"/>
        <cfvo type="num" val="85" gte="0"/>
      </iconSet>
    </cfRule>
  </conditionalFormatting>
  <conditionalFormatting sqref="F46">
    <cfRule type="iconSet" priority="192">
      <iconSet>
        <cfvo type="percent" val="0"/>
        <cfvo type="num" val="-80"/>
        <cfvo type="num" val="-70"/>
      </iconSet>
    </cfRule>
    <cfRule type="iconSet" priority="193">
      <iconSet>
        <cfvo type="percent" val="0"/>
        <cfvo type="num" val="-80"/>
        <cfvo type="num" val="-50"/>
      </iconSet>
    </cfRule>
    <cfRule type="iconSet" priority="194">
      <iconSet>
        <cfvo type="percent" val="0"/>
        <cfvo type="num" val="-140"/>
        <cfvo type="num" val="-100"/>
      </iconSet>
    </cfRule>
  </conditionalFormatting>
  <conditionalFormatting sqref="G46">
    <cfRule type="iconSet" priority="186">
      <iconSet>
        <cfvo type="percent" val="0"/>
        <cfvo type="num" val="0"/>
        <cfvo type="num" val="20"/>
      </iconSet>
    </cfRule>
    <cfRule type="iconSet" priority="187">
      <iconSet>
        <cfvo type="percent" val="0"/>
        <cfvo type="num" val="30"/>
        <cfvo type="num" val="35"/>
      </iconSet>
    </cfRule>
    <cfRule type="iconSet" priority="188">
      <iconSet>
        <cfvo type="percent" val="0"/>
        <cfvo type="num" val="9"/>
        <cfvo type="num" val="12"/>
      </iconSet>
    </cfRule>
    <cfRule type="iconSet" priority="191">
      <iconSet>
        <cfvo type="percent" val="0"/>
        <cfvo type="num" val="60"/>
        <cfvo type="num" val="85" gte="0"/>
      </iconSet>
    </cfRule>
  </conditionalFormatting>
  <conditionalFormatting sqref="G46">
    <cfRule type="iconSet" priority="189">
      <iconSet>
        <cfvo type="percent" val="0"/>
        <cfvo type="num" val="-5"/>
        <cfvo type="num" val="-1"/>
      </iconSet>
    </cfRule>
    <cfRule type="iconSet" priority="190">
      <iconSet>
        <cfvo type="percent" val="0"/>
        <cfvo type="num" val="0"/>
        <cfvo type="num" val="9"/>
      </iconSet>
    </cfRule>
  </conditionalFormatting>
  <conditionalFormatting sqref="I46">
    <cfRule type="iconSet" priority="184">
      <iconSet>
        <cfvo type="percent" val="0"/>
        <cfvo type="num" val="60"/>
        <cfvo type="num" val="85" gte="0"/>
      </iconSet>
    </cfRule>
  </conditionalFormatting>
  <conditionalFormatting sqref="I46">
    <cfRule type="iconSet" priority="183">
      <iconSet>
        <cfvo type="percent" val="0"/>
        <cfvo type="num" val="-40"/>
        <cfvo type="num" val="-20"/>
      </iconSet>
    </cfRule>
  </conditionalFormatting>
  <conditionalFormatting sqref="H46">
    <cfRule type="iconSet" priority="182">
      <iconSet>
        <cfvo type="percent" val="0"/>
        <cfvo type="num" val="60"/>
        <cfvo type="num" val="85" gte="0"/>
      </iconSet>
    </cfRule>
  </conditionalFormatting>
  <conditionalFormatting sqref="H46">
    <cfRule type="iconSet" priority="179">
      <iconSet>
        <cfvo type="percent" val="0"/>
        <cfvo type="num" val="-80"/>
        <cfvo type="num" val="-70"/>
      </iconSet>
    </cfRule>
    <cfRule type="iconSet" priority="180">
      <iconSet>
        <cfvo type="percent" val="0"/>
        <cfvo type="num" val="-80"/>
        <cfvo type="num" val="-50"/>
      </iconSet>
    </cfRule>
    <cfRule type="iconSet" priority="181">
      <iconSet>
        <cfvo type="percent" val="0"/>
        <cfvo type="num" val="-140"/>
        <cfvo type="num" val="-100"/>
      </iconSet>
    </cfRule>
  </conditionalFormatting>
  <conditionalFormatting sqref="J46">
    <cfRule type="iconSet" priority="178">
      <iconSet>
        <cfvo type="percent" val="0"/>
        <cfvo type="num" val="60"/>
        <cfvo type="num" val="85" gte="0"/>
      </iconSet>
    </cfRule>
  </conditionalFormatting>
  <conditionalFormatting sqref="J46">
    <cfRule type="iconSet" priority="175">
      <iconSet>
        <cfvo type="percent" val="0"/>
        <cfvo type="num" val="-80"/>
        <cfvo type="num" val="-70"/>
      </iconSet>
    </cfRule>
    <cfRule type="iconSet" priority="176">
      <iconSet>
        <cfvo type="percent" val="0"/>
        <cfvo type="num" val="-80"/>
        <cfvo type="num" val="-50"/>
      </iconSet>
    </cfRule>
    <cfRule type="iconSet" priority="177">
      <iconSet>
        <cfvo type="percent" val="0"/>
        <cfvo type="num" val="-140"/>
        <cfvo type="num" val="-100"/>
      </iconSet>
    </cfRule>
  </conditionalFormatting>
  <conditionalFormatting sqref="K46">
    <cfRule type="iconSet" priority="169">
      <iconSet>
        <cfvo type="percent" val="0"/>
        <cfvo type="num" val="300"/>
        <cfvo type="num" val="350"/>
      </iconSet>
    </cfRule>
    <cfRule type="iconSet" priority="171">
      <iconSet>
        <cfvo type="percent" val="0"/>
        <cfvo type="num" val="80"/>
        <cfvo type="num" val="90"/>
      </iconSet>
    </cfRule>
    <cfRule type="iconSet" priority="172">
      <iconSet>
        <cfvo type="percent" val="0"/>
        <cfvo type="percent" val="80"/>
        <cfvo type="percent" val="90"/>
      </iconSet>
    </cfRule>
    <cfRule type="iconSet" priority="173">
      <iconSet>
        <cfvo type="percent" val="0"/>
        <cfvo type="num" val="80"/>
        <cfvo type="num" val="90"/>
      </iconSet>
    </cfRule>
  </conditionalFormatting>
  <conditionalFormatting sqref="K46">
    <cfRule type="iconSet" priority="170">
      <iconSet>
        <cfvo type="percent" val="0"/>
        <cfvo type="num" val="-110"/>
        <cfvo type="num" val="-100"/>
      </iconSet>
    </cfRule>
  </conditionalFormatting>
  <conditionalFormatting sqref="L46">
    <cfRule type="iconSet" priority="162">
      <iconSet>
        <cfvo type="percent" val="0"/>
        <cfvo type="num" val="0"/>
        <cfvo type="num" val="0"/>
      </iconSet>
    </cfRule>
    <cfRule type="iconSet" priority="163">
      <iconSet>
        <cfvo type="percent" val="0"/>
        <cfvo type="num" val="0"/>
        <cfvo type="num" val="20"/>
      </iconSet>
    </cfRule>
    <cfRule type="iconSet" priority="164">
      <iconSet>
        <cfvo type="percent" val="0"/>
        <cfvo type="num" val="30"/>
        <cfvo type="num" val="35"/>
      </iconSet>
    </cfRule>
    <cfRule type="iconSet" priority="165">
      <iconSet>
        <cfvo type="percent" val="0"/>
        <cfvo type="num" val="9"/>
        <cfvo type="num" val="12"/>
      </iconSet>
    </cfRule>
    <cfRule type="iconSet" priority="168">
      <iconSet>
        <cfvo type="percent" val="0"/>
        <cfvo type="num" val="60"/>
        <cfvo type="num" val="85" gte="0"/>
      </iconSet>
    </cfRule>
  </conditionalFormatting>
  <conditionalFormatting sqref="L46">
    <cfRule type="iconSet" priority="166">
      <iconSet>
        <cfvo type="percent" val="0"/>
        <cfvo type="num" val="-5"/>
        <cfvo type="num" val="-1"/>
      </iconSet>
    </cfRule>
    <cfRule type="iconSet" priority="167">
      <iconSet>
        <cfvo type="percent" val="0"/>
        <cfvo type="num" val="0"/>
        <cfvo type="num" val="9"/>
      </iconSet>
    </cfRule>
  </conditionalFormatting>
  <conditionalFormatting sqref="M46">
    <cfRule type="iconSet" priority="155">
      <iconSet>
        <cfvo type="percent" val="0"/>
        <cfvo type="num" val="0"/>
        <cfvo type="num" val="0"/>
      </iconSet>
    </cfRule>
    <cfRule type="iconSet" priority="156">
      <iconSet>
        <cfvo type="percent" val="0"/>
        <cfvo type="num" val="0"/>
        <cfvo type="num" val="20"/>
      </iconSet>
    </cfRule>
    <cfRule type="iconSet" priority="157">
      <iconSet>
        <cfvo type="percent" val="0"/>
        <cfvo type="num" val="30"/>
        <cfvo type="num" val="35"/>
      </iconSet>
    </cfRule>
    <cfRule type="iconSet" priority="158">
      <iconSet>
        <cfvo type="percent" val="0"/>
        <cfvo type="num" val="9"/>
        <cfvo type="num" val="12"/>
      </iconSet>
    </cfRule>
    <cfRule type="iconSet" priority="161">
      <iconSet>
        <cfvo type="percent" val="0"/>
        <cfvo type="num" val="60"/>
        <cfvo type="num" val="85" gte="0"/>
      </iconSet>
    </cfRule>
  </conditionalFormatting>
  <conditionalFormatting sqref="M46">
    <cfRule type="iconSet" priority="159">
      <iconSet>
        <cfvo type="percent" val="0"/>
        <cfvo type="num" val="-5"/>
        <cfvo type="num" val="-1"/>
      </iconSet>
    </cfRule>
    <cfRule type="iconSet" priority="160">
      <iconSet>
        <cfvo type="percent" val="0"/>
        <cfvo type="num" val="0"/>
        <cfvo type="num" val="9"/>
      </iconSet>
    </cfRule>
  </conditionalFormatting>
  <conditionalFormatting sqref="F47">
    <cfRule type="iconSet" priority="154">
      <iconSet>
        <cfvo type="percent" val="0"/>
        <cfvo type="num" val="60"/>
        <cfvo type="num" val="85" gte="0"/>
      </iconSet>
    </cfRule>
  </conditionalFormatting>
  <conditionalFormatting sqref="F47">
    <cfRule type="iconSet" priority="151">
      <iconSet>
        <cfvo type="percent" val="0"/>
        <cfvo type="num" val="-80"/>
        <cfvo type="num" val="-70"/>
      </iconSet>
    </cfRule>
    <cfRule type="iconSet" priority="152">
      <iconSet>
        <cfvo type="percent" val="0"/>
        <cfvo type="num" val="-80"/>
        <cfvo type="num" val="-50"/>
      </iconSet>
    </cfRule>
    <cfRule type="iconSet" priority="153">
      <iconSet>
        <cfvo type="percent" val="0"/>
        <cfvo type="num" val="-140"/>
        <cfvo type="num" val="-100"/>
      </iconSet>
    </cfRule>
  </conditionalFormatting>
  <conditionalFormatting sqref="J47">
    <cfRule type="iconSet" priority="128">
      <iconSet>
        <cfvo type="percent" val="0"/>
        <cfvo type="num" val="300"/>
        <cfvo type="num" val="350"/>
      </iconSet>
    </cfRule>
    <cfRule type="iconSet" priority="137">
      <iconSet>
        <cfvo type="percent" val="0"/>
        <cfvo type="num" val="80"/>
        <cfvo type="num" val="90"/>
      </iconSet>
    </cfRule>
    <cfRule type="iconSet" priority="138">
      <iconSet>
        <cfvo type="percent" val="0"/>
        <cfvo type="percent" val="80"/>
        <cfvo type="percent" val="90"/>
      </iconSet>
    </cfRule>
    <cfRule type="iconSet" priority="139">
      <iconSet>
        <cfvo type="percent" val="0"/>
        <cfvo type="num" val="80"/>
        <cfvo type="num" val="90"/>
      </iconSet>
    </cfRule>
  </conditionalFormatting>
  <conditionalFormatting sqref="J47">
    <cfRule type="iconSet" priority="136">
      <iconSet>
        <cfvo type="percent" val="0"/>
        <cfvo type="num" val="-110"/>
        <cfvo type="num" val="-100"/>
      </iconSet>
    </cfRule>
  </conditionalFormatting>
  <conditionalFormatting sqref="H47">
    <cfRule type="iconSet" priority="135">
      <iconSet>
        <cfvo type="percent" val="0"/>
        <cfvo type="num" val="60"/>
        <cfvo type="num" val="85" gte="0"/>
      </iconSet>
    </cfRule>
  </conditionalFormatting>
  <conditionalFormatting sqref="H47">
    <cfRule type="iconSet" priority="133">
      <iconSet>
        <cfvo type="percent" val="0"/>
        <cfvo type="num" val="-5"/>
        <cfvo type="num" val="-1"/>
      </iconSet>
    </cfRule>
    <cfRule type="iconSet" priority="134">
      <iconSet>
        <cfvo type="percent" val="0"/>
        <cfvo type="num" val="0"/>
        <cfvo type="num" val="9"/>
      </iconSet>
    </cfRule>
  </conditionalFormatting>
  <conditionalFormatting sqref="I47">
    <cfRule type="iconSet" priority="132">
      <iconSet>
        <cfvo type="percent" val="0"/>
        <cfvo type="num" val="60"/>
        <cfvo type="num" val="85" gte="0"/>
      </iconSet>
    </cfRule>
  </conditionalFormatting>
  <conditionalFormatting sqref="I47">
    <cfRule type="iconSet" priority="129">
      <iconSet>
        <cfvo type="percent" val="0"/>
        <cfvo type="num" val="-80"/>
        <cfvo type="num" val="-70"/>
      </iconSet>
    </cfRule>
    <cfRule type="iconSet" priority="130">
      <iconSet>
        <cfvo type="percent" val="0"/>
        <cfvo type="num" val="-80"/>
        <cfvo type="num" val="-50"/>
      </iconSet>
    </cfRule>
    <cfRule type="iconSet" priority="131">
      <iconSet>
        <cfvo type="percent" val="0"/>
        <cfvo type="num" val="-140"/>
        <cfvo type="num" val="-100"/>
      </iconSet>
    </cfRule>
  </conditionalFormatting>
  <conditionalFormatting sqref="K47">
    <cfRule type="iconSet" priority="127">
      <iconSet reverse="1">
        <cfvo type="percent" val="0"/>
        <cfvo type="num" val="10"/>
        <cfvo type="num" val="40"/>
      </iconSet>
    </cfRule>
  </conditionalFormatting>
  <conditionalFormatting sqref="L47">
    <cfRule type="iconSet" priority="126">
      <iconSet reverse="1">
        <cfvo type="percent" val="0"/>
        <cfvo type="num" val="10"/>
        <cfvo type="num" val="40"/>
      </iconSet>
    </cfRule>
  </conditionalFormatting>
  <conditionalFormatting sqref="M47">
    <cfRule type="iconSet" priority="125">
      <iconSet>
        <cfvo type="percent" val="0"/>
        <cfvo type="num" val="60"/>
        <cfvo type="num" val="85" gte="0"/>
      </iconSet>
    </cfRule>
  </conditionalFormatting>
  <conditionalFormatting sqref="M47">
    <cfRule type="iconSet" priority="122">
      <iconSet>
        <cfvo type="percent" val="0"/>
        <cfvo type="num" val="-80"/>
        <cfvo type="num" val="-70"/>
      </iconSet>
    </cfRule>
    <cfRule type="iconSet" priority="123">
      <iconSet>
        <cfvo type="percent" val="0"/>
        <cfvo type="num" val="-80"/>
        <cfvo type="num" val="-50"/>
      </iconSet>
    </cfRule>
    <cfRule type="iconSet" priority="124">
      <iconSet>
        <cfvo type="percent" val="0"/>
        <cfvo type="num" val="-140"/>
        <cfvo type="num" val="-100"/>
      </iconSet>
    </cfRule>
  </conditionalFormatting>
  <conditionalFormatting sqref="N47">
    <cfRule type="iconSet" priority="121">
      <iconSet>
        <cfvo type="percent" val="0"/>
        <cfvo type="num" val="60"/>
        <cfvo type="num" val="85" gte="0"/>
      </iconSet>
    </cfRule>
  </conditionalFormatting>
  <conditionalFormatting sqref="N47">
    <cfRule type="iconSet" priority="118">
      <iconSet>
        <cfvo type="percent" val="0"/>
        <cfvo type="num" val="-80"/>
        <cfvo type="num" val="-70"/>
      </iconSet>
    </cfRule>
    <cfRule type="iconSet" priority="119">
      <iconSet>
        <cfvo type="percent" val="0"/>
        <cfvo type="num" val="-80"/>
        <cfvo type="num" val="-50"/>
      </iconSet>
    </cfRule>
    <cfRule type="iconSet" priority="120">
      <iconSet>
        <cfvo type="percent" val="0"/>
        <cfvo type="num" val="-140"/>
        <cfvo type="num" val="-100"/>
      </iconSet>
    </cfRule>
  </conditionalFormatting>
  <conditionalFormatting sqref="D49:F49">
    <cfRule type="iconSet" priority="117">
      <iconSet>
        <cfvo type="percent" val="0"/>
        <cfvo type="num" val="60"/>
        <cfvo type="num" val="85" gte="0"/>
      </iconSet>
    </cfRule>
  </conditionalFormatting>
  <conditionalFormatting sqref="G49">
    <cfRule type="iconSet" priority="116">
      <iconSet>
        <cfvo type="percent" val="0"/>
        <cfvo type="num" val="60"/>
        <cfvo type="num" val="85" gte="0"/>
      </iconSet>
    </cfRule>
  </conditionalFormatting>
  <conditionalFormatting sqref="H49:J49">
    <cfRule type="iconSet" priority="115">
      <iconSet>
        <cfvo type="percent" val="0"/>
        <cfvo type="num" val="60"/>
        <cfvo type="num" val="85" gte="0"/>
      </iconSet>
    </cfRule>
  </conditionalFormatting>
  <conditionalFormatting sqref="K49">
    <cfRule type="iconSet" priority="114">
      <iconSet>
        <cfvo type="percent" val="0"/>
        <cfvo type="num" val="60"/>
        <cfvo type="num" val="85" gte="0"/>
      </iconSet>
    </cfRule>
  </conditionalFormatting>
  <conditionalFormatting sqref="L49:N49">
    <cfRule type="iconSet" priority="113">
      <iconSet>
        <cfvo type="percent" val="0"/>
        <cfvo type="num" val="60"/>
        <cfvo type="num" val="85" gte="0"/>
      </iconSet>
    </cfRule>
  </conditionalFormatting>
  <conditionalFormatting sqref="O49">
    <cfRule type="iconSet" priority="112">
      <iconSet>
        <cfvo type="percent" val="0"/>
        <cfvo type="num" val="60"/>
        <cfvo type="num" val="85" gte="0"/>
      </iconSet>
    </cfRule>
  </conditionalFormatting>
  <conditionalFormatting sqref="I50">
    <cfRule type="iconSet" priority="111">
      <iconSet>
        <cfvo type="percent" val="0"/>
        <cfvo type="num" val="80"/>
        <cfvo type="num" val="90"/>
      </iconSet>
    </cfRule>
  </conditionalFormatting>
  <conditionalFormatting sqref="F51:H51">
    <cfRule type="iconSet" priority="110">
      <iconSet>
        <cfvo type="percent" val="0"/>
        <cfvo type="num" val="60"/>
        <cfvo type="num" val="80"/>
      </iconSet>
    </cfRule>
  </conditionalFormatting>
  <conditionalFormatting sqref="L51:N51">
    <cfRule type="iconSet" priority="109">
      <iconSet>
        <cfvo type="percent" val="0"/>
        <cfvo type="num" val="60"/>
        <cfvo type="num" val="80"/>
      </iconSet>
    </cfRule>
  </conditionalFormatting>
  <conditionalFormatting sqref="I51:K51">
    <cfRule type="iconSet" priority="108">
      <iconSet>
        <cfvo type="percent" val="0"/>
        <cfvo type="num" val="60"/>
        <cfvo type="num" val="80"/>
      </iconSet>
    </cfRule>
  </conditionalFormatting>
  <conditionalFormatting sqref="F52:H52">
    <cfRule type="iconSet" priority="107">
      <iconSet>
        <cfvo type="percent" val="0"/>
        <cfvo type="num" val="60"/>
        <cfvo type="num" val="80"/>
      </iconSet>
    </cfRule>
  </conditionalFormatting>
  <conditionalFormatting sqref="L52:N52">
    <cfRule type="iconSet" priority="106">
      <iconSet>
        <cfvo type="percent" val="0"/>
        <cfvo type="num" val="60"/>
        <cfvo type="num" val="95"/>
      </iconSet>
    </cfRule>
  </conditionalFormatting>
  <conditionalFormatting sqref="I52:K52">
    <cfRule type="iconSet" priority="105">
      <iconSet>
        <cfvo type="percent" val="0"/>
        <cfvo type="num" val="60"/>
        <cfvo type="num" val="80"/>
      </iconSet>
    </cfRule>
  </conditionalFormatting>
  <conditionalFormatting sqref="G54">
    <cfRule type="iconSet" priority="104">
      <iconSet>
        <cfvo type="percent" val="0"/>
        <cfvo type="num" val="94.99" gte="0"/>
        <cfvo type="num" val="95"/>
      </iconSet>
    </cfRule>
  </conditionalFormatting>
  <conditionalFormatting sqref="K54">
    <cfRule type="iconSet" priority="103">
      <iconSet>
        <cfvo type="percent" val="0"/>
        <cfvo type="num" val="60"/>
        <cfvo type="num" val="85" gte="0"/>
      </iconSet>
    </cfRule>
  </conditionalFormatting>
  <conditionalFormatting sqref="G55">
    <cfRule type="iconSet" priority="102">
      <iconSet>
        <cfvo type="percent" val="0"/>
        <cfvo type="num" val="94.99" gte="0"/>
        <cfvo type="num" val="95"/>
      </iconSet>
    </cfRule>
  </conditionalFormatting>
  <conditionalFormatting sqref="K55">
    <cfRule type="iconSet" priority="101">
      <iconSet>
        <cfvo type="percent" val="0"/>
        <cfvo type="num" val="94.99" gte="0"/>
        <cfvo type="num" val="95"/>
      </iconSet>
    </cfRule>
  </conditionalFormatting>
  <conditionalFormatting sqref="J29:O29">
    <cfRule type="iconSet" priority="318">
      <iconSet>
        <cfvo type="percent" val="0"/>
        <cfvo type="num" val="70" gte="0"/>
        <cfvo type="num" val="90"/>
      </iconSet>
    </cfRule>
  </conditionalFormatting>
  <conditionalFormatting sqref="L30:O30">
    <cfRule type="iconSet" priority="319">
      <iconSet>
        <cfvo type="percent" val="0"/>
        <cfvo type="num" val="70" gte="0"/>
        <cfvo type="num" val="90"/>
      </iconSet>
    </cfRule>
  </conditionalFormatting>
  <conditionalFormatting sqref="D35:O35">
    <cfRule type="iconSet" priority="320">
      <iconSet>
        <cfvo type="percent" val="0"/>
        <cfvo type="num" val="60"/>
        <cfvo type="num" val="80"/>
      </iconSet>
    </cfRule>
  </conditionalFormatting>
  <conditionalFormatting sqref="D5:O5">
    <cfRule type="iconSet" priority="321">
      <iconSet reverse="1">
        <cfvo type="percent" val="0"/>
        <cfvo type="num" val="5" gte="0"/>
        <cfvo type="num" val="15" gte="0"/>
      </iconSet>
    </cfRule>
  </conditionalFormatting>
  <conditionalFormatting sqref="F6 I6 L6 O6">
    <cfRule type="iconSet" priority="322">
      <iconSet>
        <cfvo type="percent" val="0"/>
        <cfvo type="num" val="80"/>
        <cfvo type="num" val="89.5"/>
      </iconSet>
    </cfRule>
  </conditionalFormatting>
  <conditionalFormatting sqref="D7:O7">
    <cfRule type="iconSet" priority="323">
      <iconSet>
        <cfvo type="percent" val="0"/>
        <cfvo type="num" val="0"/>
        <cfvo type="num" val="70"/>
      </iconSet>
    </cfRule>
  </conditionalFormatting>
  <conditionalFormatting sqref="O7">
    <cfRule type="iconSet" priority="324">
      <iconSet>
        <cfvo type="percent" val="0"/>
        <cfvo type="num" val="80"/>
        <cfvo type="num" val="90"/>
      </iconSet>
    </cfRule>
    <cfRule type="iconSet" priority="325">
      <iconSet>
        <cfvo type="percent" val="0"/>
        <cfvo type="percent" val="80"/>
        <cfvo type="percent" val="90"/>
      </iconSet>
    </cfRule>
    <cfRule type="iconSet" priority="326">
      <iconSet>
        <cfvo type="percent" val="0"/>
        <cfvo type="num" val="80"/>
        <cfvo type="num" val="90"/>
      </iconSet>
    </cfRule>
  </conditionalFormatting>
  <conditionalFormatting sqref="O8">
    <cfRule type="iconSet" priority="328">
      <iconSet>
        <cfvo type="percent" val="0"/>
        <cfvo type="num" val="80"/>
        <cfvo type="num" val="90"/>
      </iconSet>
    </cfRule>
  </conditionalFormatting>
  <conditionalFormatting sqref="O9">
    <cfRule type="iconSet" priority="329">
      <iconSet>
        <cfvo type="percent" val="0"/>
        <cfvo type="num" val="80"/>
        <cfvo type="num" val="90"/>
      </iconSet>
    </cfRule>
  </conditionalFormatting>
  <conditionalFormatting sqref="D10:O10">
    <cfRule type="iconSet" priority="330">
      <iconSet reverse="1">
        <cfvo type="percent" val="0"/>
        <cfvo type="num" val="0" gte="0"/>
        <cfvo type="num" val="10"/>
      </iconSet>
    </cfRule>
  </conditionalFormatting>
  <conditionalFormatting sqref="O11">
    <cfRule type="iconSet" priority="331">
      <iconSet>
        <cfvo type="percent" val="0"/>
        <cfvo type="num" val="80"/>
        <cfvo type="num" val="90"/>
      </iconSet>
    </cfRule>
    <cfRule type="iconSet" priority="332">
      <iconSet>
        <cfvo type="percent" val="0"/>
        <cfvo type="percent" val="80"/>
        <cfvo type="percent" val="90"/>
      </iconSet>
    </cfRule>
    <cfRule type="iconSet" priority="333">
      <iconSet>
        <cfvo type="percent" val="0"/>
        <cfvo type="num" val="80"/>
        <cfvo type="num" val="90"/>
      </iconSet>
    </cfRule>
  </conditionalFormatting>
  <conditionalFormatting sqref="O11">
    <cfRule type="iconSet" priority="334">
      <iconSet>
        <cfvo type="percent" val="0"/>
        <cfvo type="num" val="100"/>
        <cfvo type="num" val="100" gte="0"/>
      </iconSet>
    </cfRule>
    <cfRule type="iconSet" priority="335">
      <iconSet>
        <cfvo type="percent" val="0"/>
        <cfvo type="num" val="90"/>
        <cfvo type="num" val="100"/>
      </iconSet>
    </cfRule>
  </conditionalFormatting>
  <conditionalFormatting sqref="O12">
    <cfRule type="iconSet" priority="337">
      <iconSet>
        <cfvo type="percent" val="0"/>
        <cfvo type="num" val="80"/>
        <cfvo type="num" val="90"/>
      </iconSet>
    </cfRule>
  </conditionalFormatting>
  <conditionalFormatting sqref="L13:O13">
    <cfRule type="iconSet" priority="338">
      <iconSet>
        <cfvo type="percent" val="0"/>
        <cfvo type="num" val="80"/>
        <cfvo type="num" val="90"/>
      </iconSet>
    </cfRule>
  </conditionalFormatting>
  <conditionalFormatting sqref="L15:O15">
    <cfRule type="iconSet" priority="339">
      <iconSet>
        <cfvo type="percent" val="0"/>
        <cfvo type="num" val="80"/>
        <cfvo type="num" val="90"/>
      </iconSet>
    </cfRule>
  </conditionalFormatting>
  <conditionalFormatting sqref="O16">
    <cfRule type="iconSet" priority="340">
      <iconSet reverse="1">
        <cfvo type="percent" val="0"/>
        <cfvo type="num" val="100" gte="0"/>
        <cfvo type="num" val="101" gte="0"/>
      </iconSet>
    </cfRule>
  </conditionalFormatting>
  <conditionalFormatting sqref="O18">
    <cfRule type="iconSet" priority="341">
      <iconSet>
        <cfvo type="percent" val="0"/>
        <cfvo type="num" val="80"/>
        <cfvo type="num" val="90"/>
      </iconSet>
    </cfRule>
  </conditionalFormatting>
  <conditionalFormatting sqref="O20">
    <cfRule type="iconSet" priority="342">
      <iconSet>
        <cfvo type="percent" val="0"/>
        <cfvo type="num" val="70"/>
        <cfvo type="num" val="90"/>
      </iconSet>
    </cfRule>
  </conditionalFormatting>
  <conditionalFormatting sqref="O22">
    <cfRule type="iconSet" priority="343">
      <iconSet>
        <cfvo type="percent" val="0"/>
        <cfvo type="num" val="70"/>
        <cfvo type="num" val="90"/>
      </iconSet>
    </cfRule>
  </conditionalFormatting>
  <conditionalFormatting sqref="O23">
    <cfRule type="iconSet" priority="344">
      <iconSet>
        <cfvo type="percent" val="0"/>
        <cfvo type="num" val="70"/>
        <cfvo type="num" val="90"/>
      </iconSet>
    </cfRule>
  </conditionalFormatting>
  <conditionalFormatting sqref="F24:O24">
    <cfRule type="iconSet" priority="345">
      <iconSet>
        <cfvo type="percent" val="0"/>
        <cfvo type="num" val="80"/>
        <cfvo type="num" val="90"/>
      </iconSet>
    </cfRule>
  </conditionalFormatting>
  <conditionalFormatting sqref="F25:O25">
    <cfRule type="iconSet" priority="346">
      <iconSet>
        <cfvo type="percent" val="0"/>
        <cfvo type="num" val="80"/>
        <cfvo type="num" val="90"/>
      </iconSet>
    </cfRule>
  </conditionalFormatting>
  <conditionalFormatting sqref="O26">
    <cfRule type="iconSet" priority="347">
      <iconSet reverse="1">
        <cfvo type="percent" val="0"/>
        <cfvo type="num" val="100" gte="0"/>
        <cfvo type="num" val="101" gte="0"/>
      </iconSet>
    </cfRule>
  </conditionalFormatting>
  <conditionalFormatting sqref="O27">
    <cfRule type="iconSet" priority="348">
      <iconSet reverse="1">
        <cfvo type="percent" val="0"/>
        <cfvo type="num" val="100" gte="0"/>
        <cfvo type="num" val="101" gte="0"/>
      </iconSet>
    </cfRule>
  </conditionalFormatting>
  <conditionalFormatting sqref="O28">
    <cfRule type="iconSet" priority="349">
      <iconSet>
        <cfvo type="percent" val="0"/>
        <cfvo type="num" val="80"/>
        <cfvo type="num" val="90"/>
      </iconSet>
    </cfRule>
  </conditionalFormatting>
  <conditionalFormatting sqref="F36:H36 L36:O36">
    <cfRule type="iconSet" priority="350">
      <iconSet>
        <cfvo type="percent" val="0"/>
        <cfvo type="num" val="60"/>
        <cfvo type="num" val="80"/>
      </iconSet>
    </cfRule>
  </conditionalFormatting>
  <conditionalFormatting sqref="D37:G37 L37:O37">
    <cfRule type="iconSet" priority="351">
      <iconSet>
        <cfvo type="percent" val="0"/>
        <cfvo type="num" val="60"/>
        <cfvo type="num" val="85" gte="0"/>
      </iconSet>
    </cfRule>
  </conditionalFormatting>
  <conditionalFormatting sqref="D38:G38 L38:O38">
    <cfRule type="iconSet" priority="352">
      <iconSet reverse="1">
        <cfvo type="percent" val="0"/>
        <cfvo type="num" val="1"/>
        <cfvo type="num" val="5" gte="0"/>
      </iconSet>
    </cfRule>
  </conditionalFormatting>
  <conditionalFormatting sqref="O39">
    <cfRule type="iconSet" priority="353">
      <iconSet>
        <cfvo type="percent" val="0"/>
        <cfvo type="num" val="80"/>
        <cfvo type="num" val="90"/>
      </iconSet>
    </cfRule>
  </conditionalFormatting>
  <conditionalFormatting sqref="O40">
    <cfRule type="iconSet" priority="354">
      <iconSet>
        <cfvo type="percent" val="0"/>
        <cfvo type="num" val="50"/>
        <cfvo type="num" val="75" gte="0"/>
      </iconSet>
    </cfRule>
  </conditionalFormatting>
  <conditionalFormatting sqref="O41">
    <cfRule type="iconSet" priority="355">
      <iconSet>
        <cfvo type="percent" val="0"/>
        <cfvo type="num" val="0" gte="0"/>
        <cfvo type="num" val="5"/>
      </iconSet>
    </cfRule>
  </conditionalFormatting>
  <conditionalFormatting sqref="O42">
    <cfRule type="iconSet" priority="356">
      <iconSet>
        <cfvo type="percent" val="0"/>
        <cfvo type="num" val="80"/>
        <cfvo type="num" val="90"/>
      </iconSet>
    </cfRule>
  </conditionalFormatting>
  <conditionalFormatting sqref="O43">
    <cfRule type="iconSet" priority="357">
      <iconSet>
        <cfvo type="percent" val="0"/>
        <cfvo type="num" val="0"/>
        <cfvo type="num" val="10"/>
      </iconSet>
    </cfRule>
    <cfRule type="iconSet" priority="358">
      <iconSet>
        <cfvo type="percent" val="0"/>
        <cfvo type="num" val="60"/>
        <cfvo type="num" val="80"/>
      </iconSet>
    </cfRule>
  </conditionalFormatting>
  <conditionalFormatting sqref="O44">
    <cfRule type="iconSet" priority="359">
      <iconSet>
        <cfvo type="percent" val="0"/>
        <cfvo type="num" val="60"/>
        <cfvo type="num" val="80"/>
      </iconSet>
    </cfRule>
  </conditionalFormatting>
  <conditionalFormatting sqref="O47">
    <cfRule type="iconSet" priority="360">
      <iconSet>
        <cfvo type="percent" val="0"/>
        <cfvo type="num" val="-200"/>
        <cfvo type="num" val="-100"/>
      </iconSet>
    </cfRule>
    <cfRule type="iconSet" priority="361">
      <iconSet>
        <cfvo type="percent" val="0"/>
        <cfvo type="num" val="60"/>
        <cfvo type="num" val="85" gte="0"/>
      </iconSet>
    </cfRule>
  </conditionalFormatting>
  <conditionalFormatting sqref="O47">
    <cfRule type="iconSet" priority="362">
      <iconSet>
        <cfvo type="percent" val="0"/>
        <cfvo type="num" val="-80"/>
        <cfvo type="num" val="-70"/>
      </iconSet>
    </cfRule>
    <cfRule type="iconSet" priority="363">
      <iconSet>
        <cfvo type="percent" val="0"/>
        <cfvo type="num" val="-80"/>
        <cfvo type="num" val="-50"/>
      </iconSet>
    </cfRule>
    <cfRule type="iconSet" priority="364">
      <iconSet>
        <cfvo type="percent" val="0"/>
        <cfvo type="num" val="-140"/>
        <cfvo type="num" val="-100"/>
      </iconSet>
    </cfRule>
  </conditionalFormatting>
  <conditionalFormatting sqref="O50">
    <cfRule type="iconSet" priority="365">
      <iconSet>
        <cfvo type="percent" val="0"/>
        <cfvo type="num" val="0"/>
        <cfvo type="num" val="90"/>
      </iconSet>
    </cfRule>
  </conditionalFormatting>
  <conditionalFormatting sqref="O51">
    <cfRule type="iconSet" priority="366">
      <iconSet>
        <cfvo type="percent" val="0"/>
        <cfvo type="num" val="60"/>
        <cfvo type="num" val="80"/>
      </iconSet>
    </cfRule>
  </conditionalFormatting>
  <conditionalFormatting sqref="O52">
    <cfRule type="iconSet" priority="367">
      <iconSet>
        <cfvo type="percent" val="0"/>
        <cfvo type="num" val="85"/>
        <cfvo type="num" val="90"/>
      </iconSet>
    </cfRule>
  </conditionalFormatting>
  <conditionalFormatting sqref="O53">
    <cfRule type="iconSet" priority="368">
      <iconSet>
        <cfvo type="percent" val="0"/>
        <cfvo type="num" val="60"/>
        <cfvo type="num" val="80"/>
      </iconSet>
    </cfRule>
  </conditionalFormatting>
  <conditionalFormatting sqref="O54">
    <cfRule type="iconSet" priority="369">
      <iconSet>
        <cfvo type="percent" val="0"/>
        <cfvo type="num" val="80"/>
        <cfvo type="num" val="90"/>
      </iconSet>
    </cfRule>
  </conditionalFormatting>
  <conditionalFormatting sqref="O55">
    <cfRule type="iconSet" priority="370">
      <iconSet>
        <cfvo type="percent" val="0"/>
        <cfvo type="num" val="80"/>
        <cfvo type="num" val="90"/>
      </iconSet>
    </cfRule>
  </conditionalFormatting>
  <conditionalFormatting sqref="O56">
    <cfRule type="iconSet" priority="371">
      <iconSet>
        <cfvo type="percent" val="0"/>
        <cfvo type="num" val="60"/>
        <cfvo type="num" val="95"/>
      </iconSet>
    </cfRule>
  </conditionalFormatting>
  <conditionalFormatting sqref="O57">
    <cfRule type="iconSet" priority="372">
      <iconSet>
        <cfvo type="percent" val="0"/>
        <cfvo type="num" val="94.99" gte="0"/>
        <cfvo type="num" val="95"/>
      </iconSet>
    </cfRule>
  </conditionalFormatting>
  <conditionalFormatting sqref="O34">
    <cfRule type="iconSet" priority="100">
      <iconSet>
        <cfvo type="percent" val="0"/>
        <cfvo type="num" val="0" gte="0"/>
        <cfvo type="num" val="2" gte="0"/>
      </iconSet>
    </cfRule>
  </conditionalFormatting>
  <conditionalFormatting sqref="O46">
    <cfRule type="iconSet" priority="99">
      <iconSet>
        <cfvo type="percent" val="0"/>
        <cfvo type="num" val="60"/>
        <cfvo type="num" val="85" gte="0"/>
      </iconSet>
    </cfRule>
  </conditionalFormatting>
  <conditionalFormatting sqref="O46">
    <cfRule type="iconSet" priority="98">
      <iconSet>
        <cfvo type="percent" val="0"/>
        <cfvo type="num" val="-40"/>
        <cfvo type="num" val="-20"/>
      </iconSet>
    </cfRule>
  </conditionalFormatting>
  <conditionalFormatting sqref="L48:O48">
    <cfRule type="iconSet" priority="94">
      <iconSet>
        <cfvo type="percent" val="0"/>
        <cfvo type="num" val="80"/>
        <cfvo type="num" val="90"/>
      </iconSet>
    </cfRule>
    <cfRule type="iconSet" priority="95">
      <iconSet>
        <cfvo type="percent" val="0"/>
        <cfvo type="percent" val="80"/>
        <cfvo type="percent" val="90"/>
      </iconSet>
    </cfRule>
    <cfRule type="iconSet" priority="96">
      <iconSet>
        <cfvo type="percent" val="0"/>
        <cfvo type="num" val="80"/>
        <cfvo type="num" val="90"/>
      </iconSet>
    </cfRule>
  </conditionalFormatting>
  <conditionalFormatting sqref="L48:O48">
    <cfRule type="iconSet" priority="93">
      <iconSet>
        <cfvo type="percent" val="0"/>
        <cfvo type="num" val="-110"/>
        <cfvo type="num" val="-100"/>
      </iconSet>
    </cfRule>
  </conditionalFormatting>
  <conditionalFormatting sqref="D48:F48">
    <cfRule type="iconSet" priority="92">
      <iconSet>
        <cfvo type="percent" val="0"/>
        <cfvo type="num" val="60"/>
        <cfvo type="num" val="85" gte="0"/>
      </iconSet>
    </cfRule>
  </conditionalFormatting>
  <conditionalFormatting sqref="D48:F48">
    <cfRule type="iconSet" priority="85">
      <iconSet reverse="1">
        <cfvo type="percent" val="0"/>
        <cfvo type="num" val="0"/>
        <cfvo type="num" val="0"/>
      </iconSet>
    </cfRule>
    <cfRule type="iconSet" priority="86">
      <iconSet>
        <cfvo type="percent" val="0"/>
        <cfvo type="num" val="-280"/>
        <cfvo type="num" val="-270"/>
      </iconSet>
    </cfRule>
    <cfRule type="iconSet" priority="87">
      <iconSet>
        <cfvo type="percent" val="0"/>
        <cfvo type="num" val="-300"/>
        <cfvo type="num" val="0"/>
      </iconSet>
    </cfRule>
    <cfRule type="iconSet" priority="88">
      <iconSet>
        <cfvo type="percent" val="0"/>
        <cfvo type="num" val="-500"/>
        <cfvo type="num" val="-400"/>
      </iconSet>
    </cfRule>
    <cfRule type="iconSet" priority="89">
      <iconSet>
        <cfvo type="percent" val="0"/>
        <cfvo type="num" val="-100"/>
        <cfvo type="num" val="-10"/>
      </iconSet>
    </cfRule>
    <cfRule type="iconSet" priority="90">
      <iconSet>
        <cfvo type="percent" val="0"/>
        <cfvo type="num" val="-500"/>
        <cfvo type="num" val="-100"/>
      </iconSet>
    </cfRule>
    <cfRule type="iconSet" priority="91">
      <iconSet>
        <cfvo type="percent" val="0"/>
        <cfvo type="num" val="-3"/>
        <cfvo type="num" val="-1"/>
      </iconSet>
    </cfRule>
  </conditionalFormatting>
  <conditionalFormatting sqref="D48:F48">
    <cfRule type="iconSet" priority="82">
      <iconSet>
        <cfvo type="percent" val="0"/>
        <cfvo type="num" val="-80"/>
        <cfvo type="num" val="-70"/>
      </iconSet>
    </cfRule>
    <cfRule type="iconSet" priority="83">
      <iconSet>
        <cfvo type="percent" val="0"/>
        <cfvo type="num" val="-80"/>
        <cfvo type="num" val="-50"/>
      </iconSet>
    </cfRule>
    <cfRule type="iconSet" priority="84">
      <iconSet>
        <cfvo type="percent" val="0"/>
        <cfvo type="num" val="-140"/>
        <cfvo type="num" val="-100"/>
      </iconSet>
    </cfRule>
  </conditionalFormatting>
  <conditionalFormatting sqref="G48">
    <cfRule type="iconSet" priority="81">
      <iconSet>
        <cfvo type="percent" val="0"/>
        <cfvo type="num" val="60"/>
        <cfvo type="num" val="85" gte="0"/>
      </iconSet>
    </cfRule>
  </conditionalFormatting>
  <conditionalFormatting sqref="G48">
    <cfRule type="iconSet" priority="74">
      <iconSet reverse="1">
        <cfvo type="percent" val="0"/>
        <cfvo type="num" val="0"/>
        <cfvo type="num" val="0"/>
      </iconSet>
    </cfRule>
    <cfRule type="iconSet" priority="75">
      <iconSet>
        <cfvo type="percent" val="0"/>
        <cfvo type="num" val="-280"/>
        <cfvo type="num" val="-270"/>
      </iconSet>
    </cfRule>
    <cfRule type="iconSet" priority="76">
      <iconSet>
        <cfvo type="percent" val="0"/>
        <cfvo type="num" val="-300"/>
        <cfvo type="num" val="0"/>
      </iconSet>
    </cfRule>
    <cfRule type="iconSet" priority="77">
      <iconSet>
        <cfvo type="percent" val="0"/>
        <cfvo type="num" val="-500"/>
        <cfvo type="num" val="-400"/>
      </iconSet>
    </cfRule>
    <cfRule type="iconSet" priority="78">
      <iconSet>
        <cfvo type="percent" val="0"/>
        <cfvo type="num" val="-100"/>
        <cfvo type="num" val="-10"/>
      </iconSet>
    </cfRule>
    <cfRule type="iconSet" priority="79">
      <iconSet>
        <cfvo type="percent" val="0"/>
        <cfvo type="num" val="-500"/>
        <cfvo type="num" val="-100"/>
      </iconSet>
    </cfRule>
    <cfRule type="iconSet" priority="80">
      <iconSet>
        <cfvo type="percent" val="0"/>
        <cfvo type="num" val="-3"/>
        <cfvo type="num" val="-1"/>
      </iconSet>
    </cfRule>
  </conditionalFormatting>
  <conditionalFormatting sqref="G48">
    <cfRule type="iconSet" priority="71">
      <iconSet>
        <cfvo type="percent" val="0"/>
        <cfvo type="num" val="-80"/>
        <cfvo type="num" val="-70"/>
      </iconSet>
    </cfRule>
    <cfRule type="iconSet" priority="72">
      <iconSet>
        <cfvo type="percent" val="0"/>
        <cfvo type="num" val="-80"/>
        <cfvo type="num" val="-50"/>
      </iconSet>
    </cfRule>
    <cfRule type="iconSet" priority="73">
      <iconSet>
        <cfvo type="percent" val="0"/>
        <cfvo type="num" val="-140"/>
        <cfvo type="num" val="-100"/>
      </iconSet>
    </cfRule>
  </conditionalFormatting>
  <conditionalFormatting sqref="H48">
    <cfRule type="iconSet" priority="67">
      <iconSet>
        <cfvo type="percent" val="0"/>
        <cfvo type="num" val="80"/>
        <cfvo type="num" val="90"/>
      </iconSet>
    </cfRule>
    <cfRule type="iconSet" priority="68">
      <iconSet>
        <cfvo type="percent" val="0"/>
        <cfvo type="percent" val="80"/>
        <cfvo type="percent" val="90"/>
      </iconSet>
    </cfRule>
    <cfRule type="iconSet" priority="69">
      <iconSet>
        <cfvo type="percent" val="0"/>
        <cfvo type="num" val="80"/>
        <cfvo type="num" val="90"/>
      </iconSet>
    </cfRule>
  </conditionalFormatting>
  <conditionalFormatting sqref="H48">
    <cfRule type="iconSet" priority="66">
      <iconSet>
        <cfvo type="percent" val="0"/>
        <cfvo type="num" val="-110"/>
        <cfvo type="num" val="-100"/>
      </iconSet>
    </cfRule>
  </conditionalFormatting>
  <conditionalFormatting sqref="J48">
    <cfRule type="iconSet" priority="62">
      <iconSet>
        <cfvo type="percent" val="0"/>
        <cfvo type="num" val="80"/>
        <cfvo type="num" val="90"/>
      </iconSet>
    </cfRule>
    <cfRule type="iconSet" priority="63">
      <iconSet>
        <cfvo type="percent" val="0"/>
        <cfvo type="percent" val="80"/>
        <cfvo type="percent" val="90"/>
      </iconSet>
    </cfRule>
    <cfRule type="iconSet" priority="64">
      <iconSet>
        <cfvo type="percent" val="0"/>
        <cfvo type="num" val="80"/>
        <cfvo type="num" val="90"/>
      </iconSet>
    </cfRule>
  </conditionalFormatting>
  <conditionalFormatting sqref="J48">
    <cfRule type="iconSet" priority="61">
      <iconSet>
        <cfvo type="percent" val="0"/>
        <cfvo type="num" val="-110"/>
        <cfvo type="num" val="-100"/>
      </iconSet>
    </cfRule>
  </conditionalFormatting>
  <conditionalFormatting sqref="K48">
    <cfRule type="iconSet" priority="57">
      <iconSet>
        <cfvo type="percent" val="0"/>
        <cfvo type="num" val="80"/>
        <cfvo type="num" val="90"/>
      </iconSet>
    </cfRule>
    <cfRule type="iconSet" priority="58">
      <iconSet>
        <cfvo type="percent" val="0"/>
        <cfvo type="percent" val="80"/>
        <cfvo type="percent" val="90"/>
      </iconSet>
    </cfRule>
    <cfRule type="iconSet" priority="59">
      <iconSet>
        <cfvo type="percent" val="0"/>
        <cfvo type="num" val="80"/>
        <cfvo type="num" val="90"/>
      </iconSet>
    </cfRule>
  </conditionalFormatting>
  <conditionalFormatting sqref="K48">
    <cfRule type="iconSet" priority="56">
      <iconSet>
        <cfvo type="percent" val="0"/>
        <cfvo type="num" val="-110"/>
        <cfvo type="num" val="-100"/>
      </iconSet>
    </cfRule>
  </conditionalFormatting>
  <conditionalFormatting sqref="I48">
    <cfRule type="iconSet" priority="52">
      <iconSet>
        <cfvo type="percent" val="0"/>
        <cfvo type="num" val="80"/>
        <cfvo type="num" val="90"/>
      </iconSet>
    </cfRule>
    <cfRule type="iconSet" priority="53">
      <iconSet>
        <cfvo type="percent" val="0"/>
        <cfvo type="percent" val="80"/>
        <cfvo type="percent" val="90"/>
      </iconSet>
    </cfRule>
    <cfRule type="iconSet" priority="54">
      <iconSet>
        <cfvo type="percent" val="0"/>
        <cfvo type="num" val="80"/>
        <cfvo type="num" val="90"/>
      </iconSet>
    </cfRule>
  </conditionalFormatting>
  <conditionalFormatting sqref="I48">
    <cfRule type="iconSet" priority="51">
      <iconSet>
        <cfvo type="percent" val="0"/>
        <cfvo type="num" val="-110"/>
        <cfvo type="num" val="-100"/>
      </iconSet>
    </cfRule>
  </conditionalFormatting>
  <conditionalFormatting sqref="M14">
    <cfRule type="iconSet" priority="47">
      <iconSet>
        <cfvo type="percent" val="0"/>
        <cfvo type="num" val="80"/>
        <cfvo type="num" val="90"/>
      </iconSet>
    </cfRule>
    <cfRule type="iconSet" priority="48">
      <iconSet>
        <cfvo type="percent" val="0"/>
        <cfvo type="percent" val="80"/>
        <cfvo type="percent" val="90"/>
      </iconSet>
    </cfRule>
    <cfRule type="iconSet" priority="49">
      <iconSet>
        <cfvo type="percent" val="0"/>
        <cfvo type="num" val="80"/>
        <cfvo type="num" val="90"/>
      </iconSet>
    </cfRule>
  </conditionalFormatting>
  <conditionalFormatting sqref="M14">
    <cfRule type="iconSet" priority="46">
      <iconSet>
        <cfvo type="percent" val="0"/>
        <cfvo type="num" val="0"/>
        <cfvo type="num" val="80"/>
      </iconSet>
    </cfRule>
  </conditionalFormatting>
  <conditionalFormatting sqref="O14">
    <cfRule type="iconSet" priority="42">
      <iconSet>
        <cfvo type="percent" val="0"/>
        <cfvo type="num" val="80"/>
        <cfvo type="num" val="90"/>
      </iconSet>
    </cfRule>
    <cfRule type="iconSet" priority="43">
      <iconSet>
        <cfvo type="percent" val="0"/>
        <cfvo type="percent" val="80"/>
        <cfvo type="percent" val="90"/>
      </iconSet>
    </cfRule>
    <cfRule type="iconSet" priority="44">
      <iconSet>
        <cfvo type="percent" val="0"/>
        <cfvo type="num" val="80"/>
        <cfvo type="num" val="90"/>
      </iconSet>
    </cfRule>
  </conditionalFormatting>
  <conditionalFormatting sqref="O14">
    <cfRule type="iconSet" priority="41">
      <iconSet>
        <cfvo type="percent" val="0"/>
        <cfvo type="num" val="0"/>
        <cfvo type="num" val="80"/>
      </iconSet>
    </cfRule>
  </conditionalFormatting>
  <conditionalFormatting sqref="O19">
    <cfRule type="iconSet" priority="37">
      <iconSet>
        <cfvo type="percent" val="0"/>
        <cfvo type="num" val="80"/>
        <cfvo type="num" val="90"/>
      </iconSet>
    </cfRule>
    <cfRule type="iconSet" priority="38">
      <iconSet>
        <cfvo type="percent" val="0"/>
        <cfvo type="percent" val="80"/>
        <cfvo type="percent" val="90"/>
      </iconSet>
    </cfRule>
    <cfRule type="iconSet" priority="39">
      <iconSet>
        <cfvo type="percent" val="0"/>
        <cfvo type="num" val="80"/>
        <cfvo type="num" val="90"/>
      </iconSet>
    </cfRule>
  </conditionalFormatting>
  <conditionalFormatting sqref="O19">
    <cfRule type="iconSet" priority="36">
      <iconSet>
        <cfvo type="percent" val="0"/>
        <cfvo type="num" val="50"/>
        <cfvo type="num" val="80"/>
      </iconSet>
    </cfRule>
  </conditionalFormatting>
  <conditionalFormatting sqref="O21">
    <cfRule type="iconSet" priority="32">
      <iconSet>
        <cfvo type="percent" val="0"/>
        <cfvo type="num" val="80"/>
        <cfvo type="num" val="90"/>
      </iconSet>
    </cfRule>
    <cfRule type="iconSet" priority="33">
      <iconSet>
        <cfvo type="percent" val="0"/>
        <cfvo type="percent" val="80"/>
        <cfvo type="percent" val="90"/>
      </iconSet>
    </cfRule>
    <cfRule type="iconSet" priority="34">
      <iconSet>
        <cfvo type="percent" val="0"/>
        <cfvo type="num" val="80"/>
        <cfvo type="num" val="90"/>
      </iconSet>
    </cfRule>
  </conditionalFormatting>
  <conditionalFormatting sqref="O21">
    <cfRule type="iconSet" priority="31">
      <iconSet>
        <cfvo type="percent" val="0"/>
        <cfvo type="num" val="0"/>
        <cfvo type="num" val="80"/>
      </iconSet>
    </cfRule>
  </conditionalFormatting>
  <conditionalFormatting sqref="E13:F13">
    <cfRule type="iconSet" priority="30">
      <iconSet>
        <cfvo type="percent" val="0"/>
        <cfvo type="num" val="80"/>
        <cfvo type="num" val="90"/>
      </iconSet>
    </cfRule>
  </conditionalFormatting>
  <conditionalFormatting sqref="D14">
    <cfRule type="iconSet" priority="29">
      <iconSet>
        <cfvo type="percent" val="0"/>
        <cfvo type="num" val="80"/>
        <cfvo type="num" val="90"/>
      </iconSet>
    </cfRule>
  </conditionalFormatting>
  <conditionalFormatting sqref="E14:F14">
    <cfRule type="iconSet" priority="28">
      <iconSet>
        <cfvo type="percent" val="0"/>
        <cfvo type="num" val="80"/>
        <cfvo type="num" val="90"/>
      </iconSet>
    </cfRule>
  </conditionalFormatting>
  <conditionalFormatting sqref="F17">
    <cfRule type="iconSet" priority="25">
      <iconSet reverse="1">
        <cfvo type="percent" val="0"/>
        <cfvo type="num" val="100" gte="0"/>
        <cfvo type="num" val="101" gte="0"/>
      </iconSet>
    </cfRule>
  </conditionalFormatting>
  <conditionalFormatting sqref="L17">
    <cfRule type="iconSet" priority="24">
      <iconSet reverse="1">
        <cfvo type="percent" val="0"/>
        <cfvo type="num" val="100" gte="0"/>
        <cfvo type="num" val="101" gte="0"/>
      </iconSet>
    </cfRule>
  </conditionalFormatting>
  <conditionalFormatting sqref="I17">
    <cfRule type="iconSet" priority="23">
      <iconSet reverse="1">
        <cfvo type="percent" val="0"/>
        <cfvo type="num" val="100" gte="0"/>
        <cfvo type="num" val="101" gte="0"/>
      </iconSet>
    </cfRule>
  </conditionalFormatting>
  <conditionalFormatting sqref="O17">
    <cfRule type="iconSet" priority="26">
      <iconSet reverse="1">
        <cfvo type="percent" val="0"/>
        <cfvo type="num" val="100" gte="0"/>
        <cfvo type="num" val="101" gte="0"/>
      </iconSet>
    </cfRule>
  </conditionalFormatting>
  <conditionalFormatting sqref="D47">
    <cfRule type="iconSet" priority="16">
      <iconSet>
        <cfvo type="percent" val="0"/>
        <cfvo type="num" val="300"/>
        <cfvo type="num" val="350"/>
      </iconSet>
    </cfRule>
    <cfRule type="iconSet" priority="18">
      <iconSet>
        <cfvo type="percent" val="0"/>
        <cfvo type="num" val="80"/>
        <cfvo type="num" val="90"/>
      </iconSet>
    </cfRule>
    <cfRule type="iconSet" priority="19">
      <iconSet>
        <cfvo type="percent" val="0"/>
        <cfvo type="percent" val="80"/>
        <cfvo type="percent" val="90"/>
      </iconSet>
    </cfRule>
    <cfRule type="iconSet" priority="20">
      <iconSet>
        <cfvo type="percent" val="0"/>
        <cfvo type="num" val="80"/>
        <cfvo type="num" val="90"/>
      </iconSet>
    </cfRule>
    <cfRule type="iconSet" priority="14">
      <iconSet>
        <cfvo type="percent" val="0"/>
        <cfvo type="num" val="-50"/>
        <cfvo type="num" val="-20"/>
      </iconSet>
    </cfRule>
  </conditionalFormatting>
  <conditionalFormatting sqref="D47">
    <cfRule type="iconSet" priority="17">
      <iconSet>
        <cfvo type="percent" val="0"/>
        <cfvo type="num" val="-110"/>
        <cfvo type="num" val="-100"/>
      </iconSet>
    </cfRule>
  </conditionalFormatting>
  <conditionalFormatting sqref="E47">
    <cfRule type="iconSet" priority="12">
      <iconSet>
        <cfvo type="percent" val="0"/>
        <cfvo type="num" val="60"/>
        <cfvo type="num" val="85" gte="0"/>
      </iconSet>
    </cfRule>
  </conditionalFormatting>
  <conditionalFormatting sqref="E47">
    <cfRule type="iconSet" priority="9">
      <iconSet>
        <cfvo type="percent" val="0"/>
        <cfvo type="num" val="-80"/>
        <cfvo type="num" val="-70"/>
      </iconSet>
    </cfRule>
    <cfRule type="iconSet" priority="10">
      <iconSet>
        <cfvo type="percent" val="0"/>
        <cfvo type="num" val="-80"/>
        <cfvo type="num" val="-50"/>
      </iconSet>
    </cfRule>
    <cfRule type="iconSet" priority="11">
      <iconSet>
        <cfvo type="percent" val="0"/>
        <cfvo type="num" val="-140"/>
        <cfvo type="num" val="-100"/>
      </iconSet>
    </cfRule>
  </conditionalFormatting>
  <conditionalFormatting sqref="G47">
    <cfRule type="iconSet" priority="3">
      <iconSet>
        <cfvo type="percent" val="0"/>
        <cfvo type="num" val="300"/>
        <cfvo type="num" val="350"/>
      </iconSet>
    </cfRule>
    <cfRule type="iconSet" priority="5">
      <iconSet>
        <cfvo type="percent" val="0"/>
        <cfvo type="num" val="80"/>
        <cfvo type="num" val="90"/>
      </iconSet>
    </cfRule>
    <cfRule type="iconSet" priority="6">
      <iconSet>
        <cfvo type="percent" val="0"/>
        <cfvo type="percent" val="80"/>
        <cfvo type="percent" val="90"/>
      </iconSet>
    </cfRule>
    <cfRule type="iconSet" priority="7">
      <iconSet>
        <cfvo type="percent" val="0"/>
        <cfvo type="num" val="80"/>
        <cfvo type="num" val="90"/>
      </iconSet>
    </cfRule>
  </conditionalFormatting>
  <conditionalFormatting sqref="G47">
    <cfRule type="iconSet" priority="4">
      <iconSet>
        <cfvo type="percent" val="0"/>
        <cfvo type="num" val="-110"/>
        <cfvo type="num" val="-100"/>
      </iconSet>
    </cfRule>
  </conditionalFormatting>
  <conditionalFormatting sqref="F53">
    <cfRule type="iconSet" priority="2">
      <iconSet>
        <cfvo type="percent" val="0"/>
        <cfvo type="num" val="60"/>
        <cfvo type="num" val="80"/>
      </iconSet>
    </cfRule>
  </conditionalFormatting>
  <conditionalFormatting sqref="G14">
    <cfRule type="iconSet" priority="1">
      <iconSet>
        <cfvo type="percent" val="0"/>
        <cfvo type="num" val="80"/>
        <cfvo type="num" val="90"/>
      </iconSet>
    </cfRule>
  </conditionalFormatting>
  <dataValidations count="1">
    <dataValidation type="list" allowBlank="1" sqref="B5:B57">
      <formula1>PROCESOSUPRA2014</formula1>
    </dataValidation>
  </dataValidations>
  <pageMargins left="0.7" right="0.7" top="0.75" bottom="0.75" header="0.3" footer="0.3"/>
  <pageSetup orientation="portrait" r:id="rId3"/>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304" id="{6FE4EC5E-74E1-4A5D-B379-4CE9C16ED5A4}">
            <x14:iconSet custom="1">
              <x14:cfvo type="percent">
                <xm:f>0</xm:f>
              </x14:cfvo>
              <x14:cfvo type="num">
                <xm:f>80</xm:f>
              </x14:cfvo>
              <x14:cfvo type="num">
                <xm:f>90</xm:f>
              </x14:cfvo>
              <x14:cfIcon iconSet="3Symbols" iconId="0"/>
              <x14:cfIcon iconSet="3Symbols" iconId="1"/>
              <x14:cfIcon iconSet="3Symbols" iconId="2"/>
            </x14:iconSet>
          </x14:cfRule>
          <xm:sqref>D7</xm:sqref>
        </x14:conditionalFormatting>
        <x14:conditionalFormatting xmlns:xm="http://schemas.microsoft.com/office/excel/2006/main">
          <x14:cfRule type="iconSet" priority="269" id="{1F22D787-08C4-482F-BC2B-2EC600CF2D5D}">
            <x14:iconSet custom="1">
              <x14:cfvo type="percent">
                <xm:f>0</xm:f>
              </x14:cfvo>
              <x14:cfvo type="num">
                <xm:f>80</xm:f>
              </x14:cfvo>
              <x14:cfvo type="num">
                <xm:f>90</xm:f>
              </x14:cfvo>
              <x14:cfIcon iconSet="3Symbols" iconId="0"/>
              <x14:cfIcon iconSet="3Symbols" iconId="1"/>
              <x14:cfIcon iconSet="3Symbols" iconId="2"/>
            </x14:iconSet>
          </x14:cfRule>
          <xm:sqref>J14</xm:sqref>
        </x14:conditionalFormatting>
        <x14:conditionalFormatting xmlns:xm="http://schemas.microsoft.com/office/excel/2006/main">
          <x14:cfRule type="iconSet" priority="264" id="{FAD8286E-B31C-4AA0-A4B9-A4246D37FB3C}">
            <x14:iconSet custom="1">
              <x14:cfvo type="percent">
                <xm:f>0</xm:f>
              </x14:cfvo>
              <x14:cfvo type="num">
                <xm:f>80</xm:f>
              </x14:cfvo>
              <x14:cfvo type="num">
                <xm:f>90</xm:f>
              </x14:cfvo>
              <x14:cfIcon iconSet="3Symbols" iconId="0"/>
              <x14:cfIcon iconSet="3Symbols" iconId="1"/>
              <x14:cfIcon iconSet="3Symbols" iconId="2"/>
            </x14:iconSet>
          </x14:cfRule>
          <xm:sqref>L14</xm:sqref>
        </x14:conditionalFormatting>
        <x14:conditionalFormatting xmlns:xm="http://schemas.microsoft.com/office/excel/2006/main">
          <x14:cfRule type="iconSet" priority="259" id="{91CCDC98-52DC-4FF0-98A0-3A2ED670FB94}">
            <x14:iconSet custom="1">
              <x14:cfvo type="percent">
                <xm:f>0</xm:f>
              </x14:cfvo>
              <x14:cfvo type="num">
                <xm:f>80</xm:f>
              </x14:cfvo>
              <x14:cfvo type="num">
                <xm:f>90</xm:f>
              </x14:cfvo>
              <x14:cfIcon iconSet="3Symbols" iconId="0"/>
              <x14:cfIcon iconSet="3Symbols" iconId="1"/>
              <x14:cfIcon iconSet="3Symbols" iconId="2"/>
            </x14:iconSet>
          </x14:cfRule>
          <xm:sqref>I14</xm:sqref>
        </x14:conditionalFormatting>
        <x14:conditionalFormatting xmlns:xm="http://schemas.microsoft.com/office/excel/2006/main">
          <x14:cfRule type="iconSet" priority="225" id="{97F8E26A-F096-4680-947F-AF64D45F2D38}">
            <x14:iconSet custom="1">
              <x14:cfvo type="percent">
                <xm:f>0</xm:f>
              </x14:cfvo>
              <x14:cfvo type="num">
                <xm:f>80</xm:f>
              </x14:cfvo>
              <x14:cfvo type="num">
                <xm:f>90</xm:f>
              </x14:cfvo>
              <x14:cfIcon iconSet="3Symbols" iconId="0"/>
              <x14:cfIcon iconSet="3Symbols" iconId="1"/>
              <x14:cfIcon iconSet="3Symbols" iconId="2"/>
            </x14:iconSet>
          </x14:cfRule>
          <xm:sqref>I42</xm:sqref>
        </x14:conditionalFormatting>
        <x14:conditionalFormatting xmlns:xm="http://schemas.microsoft.com/office/excel/2006/main">
          <x14:cfRule type="iconSet" priority="174" id="{BFC686B0-62EB-449C-AF9A-F8325C3318F8}">
            <x14:iconSet custom="1">
              <x14:cfvo type="percent">
                <xm:f>0</xm:f>
              </x14:cfvo>
              <x14:cfvo type="num">
                <xm:f>80</xm:f>
              </x14:cfvo>
              <x14:cfvo type="num">
                <xm:f>90</xm:f>
              </x14:cfvo>
              <x14:cfIcon iconSet="3Symbols" iconId="0"/>
              <x14:cfIcon iconSet="3Symbols" iconId="1"/>
              <x14:cfIcon iconSet="3Symbols" iconId="2"/>
            </x14:iconSet>
          </x14:cfRule>
          <xm:sqref>K46</xm:sqref>
        </x14:conditionalFormatting>
        <x14:conditionalFormatting xmlns:xm="http://schemas.microsoft.com/office/excel/2006/main">
          <x14:cfRule type="iconSet" priority="140" id="{BFCBACAA-350F-4208-B3A2-BEB008FF94FE}">
            <x14:iconSet custom="1">
              <x14:cfvo type="percent">
                <xm:f>0</xm:f>
              </x14:cfvo>
              <x14:cfvo type="num">
                <xm:f>80</xm:f>
              </x14:cfvo>
              <x14:cfvo type="num">
                <xm:f>90</xm:f>
              </x14:cfvo>
              <x14:cfIcon iconSet="3Symbols" iconId="0"/>
              <x14:cfIcon iconSet="3Symbols" iconId="1"/>
              <x14:cfIcon iconSet="3Symbols" iconId="2"/>
            </x14:iconSet>
          </x14:cfRule>
          <xm:sqref>J47</xm:sqref>
        </x14:conditionalFormatting>
        <x14:conditionalFormatting xmlns:xm="http://schemas.microsoft.com/office/excel/2006/main">
          <x14:cfRule type="iconSet" priority="327" id="{A287D1C8-B3E4-4506-A34E-91A9C77420B6}">
            <x14:iconSet custom="1">
              <x14:cfvo type="percent">
                <xm:f>0</xm:f>
              </x14:cfvo>
              <x14:cfvo type="num">
                <xm:f>80</xm:f>
              </x14:cfvo>
              <x14:cfvo type="num">
                <xm:f>90</xm:f>
              </x14:cfvo>
              <x14:cfIcon iconSet="3Symbols" iconId="0"/>
              <x14:cfIcon iconSet="3Symbols" iconId="1"/>
              <x14:cfIcon iconSet="3Symbols" iconId="2"/>
            </x14:iconSet>
          </x14:cfRule>
          <xm:sqref>O7</xm:sqref>
        </x14:conditionalFormatting>
        <x14:conditionalFormatting xmlns:xm="http://schemas.microsoft.com/office/excel/2006/main">
          <x14:cfRule type="iconSet" priority="336" id="{31B9D658-C55B-4F64-83F6-6BC30F1B823F}">
            <x14:iconSet custom="1">
              <x14:cfvo type="percent">
                <xm:f>0</xm:f>
              </x14:cfvo>
              <x14:cfvo type="num">
                <xm:f>80</xm:f>
              </x14:cfvo>
              <x14:cfvo type="num">
                <xm:f>90</xm:f>
              </x14:cfvo>
              <x14:cfIcon iconSet="3Symbols" iconId="0"/>
              <x14:cfIcon iconSet="3Symbols" iconId="1"/>
              <x14:cfIcon iconSet="3Symbols" iconId="2"/>
            </x14:iconSet>
          </x14:cfRule>
          <xm:sqref>O11</xm:sqref>
        </x14:conditionalFormatting>
        <x14:conditionalFormatting xmlns:xm="http://schemas.microsoft.com/office/excel/2006/main">
          <x14:cfRule type="iconSet" priority="97" id="{55C7BABC-6F84-40B1-855C-84E2E694286F}">
            <x14:iconSet custom="1">
              <x14:cfvo type="percent">
                <xm:f>0</xm:f>
              </x14:cfvo>
              <x14:cfvo type="num">
                <xm:f>80</xm:f>
              </x14:cfvo>
              <x14:cfvo type="num">
                <xm:f>90</xm:f>
              </x14:cfvo>
              <x14:cfIcon iconSet="3Symbols" iconId="0"/>
              <x14:cfIcon iconSet="3Symbols" iconId="1"/>
              <x14:cfIcon iconSet="3Symbols" iconId="2"/>
            </x14:iconSet>
          </x14:cfRule>
          <xm:sqref>L48:O48</xm:sqref>
        </x14:conditionalFormatting>
        <x14:conditionalFormatting xmlns:xm="http://schemas.microsoft.com/office/excel/2006/main">
          <x14:cfRule type="iconSet" priority="70" id="{8F8CFA0C-6719-40AE-8540-3E91895C6312}">
            <x14:iconSet custom="1">
              <x14:cfvo type="percent">
                <xm:f>0</xm:f>
              </x14:cfvo>
              <x14:cfvo type="num">
                <xm:f>80</xm:f>
              </x14:cfvo>
              <x14:cfvo type="num">
                <xm:f>90</xm:f>
              </x14:cfvo>
              <x14:cfIcon iconSet="3Symbols" iconId="0"/>
              <x14:cfIcon iconSet="3Symbols" iconId="1"/>
              <x14:cfIcon iconSet="3Symbols" iconId="2"/>
            </x14:iconSet>
          </x14:cfRule>
          <xm:sqref>H48</xm:sqref>
        </x14:conditionalFormatting>
        <x14:conditionalFormatting xmlns:xm="http://schemas.microsoft.com/office/excel/2006/main">
          <x14:cfRule type="iconSet" priority="65" id="{75FFF4EC-B7AF-4FE7-A33A-D41F8E58E260}">
            <x14:iconSet custom="1">
              <x14:cfvo type="percent">
                <xm:f>0</xm:f>
              </x14:cfvo>
              <x14:cfvo type="num">
                <xm:f>80</xm:f>
              </x14:cfvo>
              <x14:cfvo type="num">
                <xm:f>90</xm:f>
              </x14:cfvo>
              <x14:cfIcon iconSet="3Symbols" iconId="0"/>
              <x14:cfIcon iconSet="3Symbols" iconId="1"/>
              <x14:cfIcon iconSet="3Symbols" iconId="2"/>
            </x14:iconSet>
          </x14:cfRule>
          <xm:sqref>J48</xm:sqref>
        </x14:conditionalFormatting>
        <x14:conditionalFormatting xmlns:xm="http://schemas.microsoft.com/office/excel/2006/main">
          <x14:cfRule type="iconSet" priority="60" id="{FFF20B40-C74D-422D-96F0-43A62D01C892}">
            <x14:iconSet custom="1">
              <x14:cfvo type="percent">
                <xm:f>0</xm:f>
              </x14:cfvo>
              <x14:cfvo type="num">
                <xm:f>80</xm:f>
              </x14:cfvo>
              <x14:cfvo type="num">
                <xm:f>90</xm:f>
              </x14:cfvo>
              <x14:cfIcon iconSet="3Symbols" iconId="0"/>
              <x14:cfIcon iconSet="3Symbols" iconId="1"/>
              <x14:cfIcon iconSet="3Symbols" iconId="2"/>
            </x14:iconSet>
          </x14:cfRule>
          <xm:sqref>K48</xm:sqref>
        </x14:conditionalFormatting>
        <x14:conditionalFormatting xmlns:xm="http://schemas.microsoft.com/office/excel/2006/main">
          <x14:cfRule type="iconSet" priority="55" id="{886E4834-D776-4C62-9FE9-A92C8583D001}">
            <x14:iconSet custom="1">
              <x14:cfvo type="percent">
                <xm:f>0</xm:f>
              </x14:cfvo>
              <x14:cfvo type="num">
                <xm:f>80</xm:f>
              </x14:cfvo>
              <x14:cfvo type="num">
                <xm:f>90</xm:f>
              </x14:cfvo>
              <x14:cfIcon iconSet="3Symbols" iconId="0"/>
              <x14:cfIcon iconSet="3Symbols" iconId="1"/>
              <x14:cfIcon iconSet="3Symbols" iconId="2"/>
            </x14:iconSet>
          </x14:cfRule>
          <xm:sqref>I48</xm:sqref>
        </x14:conditionalFormatting>
        <x14:conditionalFormatting xmlns:xm="http://schemas.microsoft.com/office/excel/2006/main">
          <x14:cfRule type="iconSet" priority="50" id="{91DFC06C-64C3-47F9-A5B6-435C1EB9ACF2}">
            <x14:iconSet custom="1">
              <x14:cfvo type="percent">
                <xm:f>0</xm:f>
              </x14:cfvo>
              <x14:cfvo type="num">
                <xm:f>80</xm:f>
              </x14:cfvo>
              <x14:cfvo type="num">
                <xm:f>90</xm:f>
              </x14:cfvo>
              <x14:cfIcon iconSet="3Symbols" iconId="0"/>
              <x14:cfIcon iconSet="3Symbols" iconId="1"/>
              <x14:cfIcon iconSet="3Symbols" iconId="2"/>
            </x14:iconSet>
          </x14:cfRule>
          <xm:sqref>M14</xm:sqref>
        </x14:conditionalFormatting>
        <x14:conditionalFormatting xmlns:xm="http://schemas.microsoft.com/office/excel/2006/main">
          <x14:cfRule type="iconSet" priority="45" id="{E0231F58-E59E-459D-9679-939E5AA5FAB0}">
            <x14:iconSet custom="1">
              <x14:cfvo type="percent">
                <xm:f>0</xm:f>
              </x14:cfvo>
              <x14:cfvo type="num">
                <xm:f>80</xm:f>
              </x14:cfvo>
              <x14:cfvo type="num">
                <xm:f>90</xm:f>
              </x14:cfvo>
              <x14:cfIcon iconSet="3Symbols" iconId="0"/>
              <x14:cfIcon iconSet="3Symbols" iconId="1"/>
              <x14:cfIcon iconSet="3Symbols" iconId="2"/>
            </x14:iconSet>
          </x14:cfRule>
          <xm:sqref>O14</xm:sqref>
        </x14:conditionalFormatting>
        <x14:conditionalFormatting xmlns:xm="http://schemas.microsoft.com/office/excel/2006/main">
          <x14:cfRule type="iconSet" priority="40" id="{3F75E991-C083-4880-9B79-23F8B3B2EC1C}">
            <x14:iconSet custom="1">
              <x14:cfvo type="percent">
                <xm:f>0</xm:f>
              </x14:cfvo>
              <x14:cfvo type="num">
                <xm:f>80</xm:f>
              </x14:cfvo>
              <x14:cfvo type="num">
                <xm:f>90</xm:f>
              </x14:cfvo>
              <x14:cfIcon iconSet="3Symbols" iconId="0"/>
              <x14:cfIcon iconSet="3Symbols" iconId="1"/>
              <x14:cfIcon iconSet="3Symbols" iconId="2"/>
            </x14:iconSet>
          </x14:cfRule>
          <xm:sqref>O19</xm:sqref>
        </x14:conditionalFormatting>
        <x14:conditionalFormatting xmlns:xm="http://schemas.microsoft.com/office/excel/2006/main">
          <x14:cfRule type="iconSet" priority="35" id="{002ABE3F-DCFA-4F58-AE10-B24E752AD23E}">
            <x14:iconSet custom="1">
              <x14:cfvo type="percent">
                <xm:f>0</xm:f>
              </x14:cfvo>
              <x14:cfvo type="num">
                <xm:f>80</xm:f>
              </x14:cfvo>
              <x14:cfvo type="num">
                <xm:f>90</xm:f>
              </x14:cfvo>
              <x14:cfIcon iconSet="3Symbols" iconId="0"/>
              <x14:cfIcon iconSet="3Symbols" iconId="1"/>
              <x14:cfIcon iconSet="3Symbols" iconId="2"/>
            </x14:iconSet>
          </x14:cfRule>
          <xm:sqref>O21</xm:sqref>
        </x14:conditionalFormatting>
        <x14:conditionalFormatting xmlns:xm="http://schemas.microsoft.com/office/excel/2006/main">
          <x14:cfRule type="iconSet" priority="13" id="{32360188-3A7F-40FD-AED9-F0B15D6B8D47}">
            <x14:iconSet custom="1">
              <x14:cfvo type="percent">
                <xm:f>0</xm:f>
              </x14:cfvo>
              <x14:cfvo type="num">
                <xm:f>80</xm:f>
              </x14:cfvo>
              <x14:cfvo type="num">
                <xm:f>100</xm:f>
              </x14:cfvo>
              <x14:cfIcon iconSet="3TrafficLights1" iconId="0"/>
              <x14:cfIcon iconSet="3TrafficLights1" iconId="1"/>
              <x14:cfIcon iconSet="3TrafficLights1" iconId="0"/>
            </x14:iconSet>
          </x14:cfRule>
          <xm:sqref>D47</xm:sqref>
        </x14:conditionalFormatting>
        <x14:conditionalFormatting xmlns:xm="http://schemas.microsoft.com/office/excel/2006/main">
          <x14:cfRule type="iconSet" priority="21" id="{E4D17B48-5DA0-40A3-A6ED-E34467BF49B0}">
            <x14:iconSet custom="1">
              <x14:cfvo type="percent">
                <xm:f>0</xm:f>
              </x14:cfvo>
              <x14:cfvo type="num">
                <xm:f>80</xm:f>
              </x14:cfvo>
              <x14:cfvo type="num">
                <xm:f>90</xm:f>
              </x14:cfvo>
              <x14:cfIcon iconSet="3Symbols" iconId="0"/>
              <x14:cfIcon iconSet="3Symbols" iconId="1"/>
              <x14:cfIcon iconSet="3Symbols" iconId="2"/>
            </x14:iconSet>
          </x14:cfRule>
          <xm:sqref>D47</xm:sqref>
        </x14:conditionalFormatting>
        <x14:conditionalFormatting xmlns:xm="http://schemas.microsoft.com/office/excel/2006/main">
          <x14:cfRule type="iconSet" priority="8" id="{02A12133-CBC7-479E-A997-D93A769CA768}">
            <x14:iconSet custom="1">
              <x14:cfvo type="percent">
                <xm:f>0</xm:f>
              </x14:cfvo>
              <x14:cfvo type="num">
                <xm:f>80</xm:f>
              </x14:cfvo>
              <x14:cfvo type="num">
                <xm:f>90</xm:f>
              </x14:cfvo>
              <x14:cfIcon iconSet="3Symbols" iconId="0"/>
              <x14:cfIcon iconSet="3Symbols" iconId="1"/>
              <x14:cfIcon iconSet="3Symbols" iconId="2"/>
            </x14:iconSet>
          </x14:cfRule>
          <xm:sqref>G47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273E7A770BA7D4CA09DE0D58ACD549A" ma:contentTypeVersion="8" ma:contentTypeDescription="Crear nuevo documento." ma:contentTypeScope="" ma:versionID="ccd7726de71b9b291ebb34e2d2e1669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074f2cb3cb490afc4913877764ea91f5" ns1:_="" ns2:_="">
    <xsd:import namespace="http://schemas.microsoft.com/sharepoint/v3"/>
    <xsd:import namespace="a7912b74-821a-4119-aad9-e1c9b233eb5e"/>
    <xsd:element name="properties">
      <xsd:complexType>
        <xsd:sequence>
          <xsd:element name="documentManagement">
            <xsd:complexType>
              <xsd:all>
                <xsd:element ref="ns2:Año"/>
                <xsd:element ref="ns2:Categoría_x0020_Documento"/>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2"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3" ma:displayName="Categoría Documento" ma:format="Dropdown" ma:internalName="Categor_x00ed_a_x0020_Documento" ma:readOnly="false">
      <xsd:simpleType>
        <xsd:restriction base="dms:Choice">
          <xsd:enumeration value="SPI"/>
          <xsd:enumeration value="Tablero"/>
          <xsd:enumeration value="Informe"/>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Tipo de contenido"/>
        <xsd:element ref="dc:title"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2023</Año>
    <Categoría_x0020_Documento xmlns="a7912b74-821a-4119-aad9-e1c9b233eb5e">Tablero</Categoría_x0020_Documento>
    <VariationsItemGroupID xmlns="http://schemas.microsoft.com/sharepoint/v3">1fdb0eca-a11a-4872-869a-995593da513a</VariationsItemGroupID>
  </documentManagement>
</p:properties>
</file>

<file path=customXml/itemProps1.xml><?xml version="1.0" encoding="utf-8"?>
<ds:datastoreItem xmlns:ds="http://schemas.openxmlformats.org/officeDocument/2006/customXml" ds:itemID="{5594FD3C-A0CC-4F03-9C12-97465E39F998}">
  <ds:schemaRefs>
    <ds:schemaRef ds:uri="http://schemas.microsoft.com/sharepoint/v3/contenttype/forms"/>
  </ds:schemaRefs>
</ds:datastoreItem>
</file>

<file path=customXml/itemProps2.xml><?xml version="1.0" encoding="utf-8"?>
<ds:datastoreItem xmlns:ds="http://schemas.openxmlformats.org/officeDocument/2006/customXml" ds:itemID="{AC82F5E9-1316-4E2F-A92A-42343721D93A}"/>
</file>

<file path=customXml/itemProps3.xml><?xml version="1.0" encoding="utf-8"?>
<ds:datastoreItem xmlns:ds="http://schemas.openxmlformats.org/officeDocument/2006/customXml" ds:itemID="{CF543647-F791-46D6-A507-6C8B7239C52E}">
  <ds:schemaRefs>
    <ds:schemaRef ds:uri="a7912b74-821a-4119-aad9-e1c9b233eb5e"/>
    <ds:schemaRef ds:uri="http://www.w3.org/XML/1998/namespace"/>
    <ds:schemaRef ds:uri="http://purl.org/dc/term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FORMATO (1)</vt:lpstr>
      <vt:lpstr>INSTRUCTIVO</vt:lpstr>
      <vt:lpstr>VARIABLES</vt:lpstr>
      <vt:lpstr>ICUATRI2023</vt:lpstr>
      <vt:lpstr>PROCESOS</vt:lpstr>
      <vt:lpstr>ICUATRI2023!Área_de_impresión</vt:lpstr>
      <vt:lpstr>FRECUENCIA</vt:lpstr>
      <vt:lpstr>'FORMATO (1)'!Print_Area</vt:lpstr>
      <vt:lpstr>ICUATRI2023!Print_Area</vt:lpstr>
      <vt:lpstr>INSTRUCTIVO!Print_Area</vt:lpstr>
      <vt:lpstr>ICUATRI2023!Print_Titles</vt:lpstr>
      <vt:lpstr>PROCESOSUPRA2014</vt:lpstr>
      <vt:lpstr>TIPOINDICADOR</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Tablero de control indicadores I Cuatrimestre 2023</dc:title>
  <dc:creator>PC38</dc:creator>
  <cp:lastModifiedBy>Fabio Andrés Alarcón Muñoz</cp:lastModifiedBy>
  <cp:revision/>
  <cp:lastPrinted>2022-10-12T20:33:02Z</cp:lastPrinted>
  <dcterms:created xsi:type="dcterms:W3CDTF">2013-06-11T19:49:19Z</dcterms:created>
  <dcterms:modified xsi:type="dcterms:W3CDTF">2023-06-22T21:04:50Z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0x010100D273E7A770BA7D4CA09DE0D58ACD549A</vt:lpwstr>
  </property>
</Properties>
</file>