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0"/>
  <workbookPr defaultThemeVersion="166925"/>
  <mc:AlternateContent xmlns:mc="http://schemas.openxmlformats.org/markup-compatibility/2006">
    <mc:Choice Requires="x15">
      <x15ac:absPath xmlns:x15ac="http://schemas.microsoft.com/office/spreadsheetml/2010/11/ac" url="https://upra-my.sharepoint.com/personal/alexandra_sotelo_upra_gov_co/Documents/UnidadAgrícolaFamiliar/UAF_2021/AnexosMetodología/"/>
    </mc:Choice>
  </mc:AlternateContent>
  <xr:revisionPtr revIDLastSave="5" documentId="14_{5CD075DA-4D69-4A53-95F5-37FBC47A613E}" xr6:coauthVersionLast="47" xr6:coauthVersionMax="47" xr10:uidLastSave="{6CFFD68C-6037-47DE-AF20-3D0219567E6C}"/>
  <bookViews>
    <workbookView xWindow="-120" yWindow="-120" windowWidth="20730" windowHeight="11310" tabRatio="876" activeTab="1" xr2:uid="{00000000-000D-0000-FFFF-FFFF00000000}"/>
  </bookViews>
  <sheets>
    <sheet name="Instructivo" sheetId="16" r:id="rId1"/>
    <sheet name="Normalización de la información" sheetId="11" r:id="rId2"/>
    <sheet name="Caracterizacion" sheetId="5" r:id="rId3"/>
    <sheet name="Código" sheetId="6" state="hidden" r:id="rId4"/>
  </sheets>
  <definedNames>
    <definedName name="_xlnm._FilterDatabase" localSheetId="2" hidden="1">Caracterizacion!$A$1:$X$39</definedName>
    <definedName name="_xlnm.Print_Area" localSheetId="1">'Normalización de la información'!$A$1:$E$36</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5" l="1"/>
  <c r="F18" i="5" l="1"/>
  <c r="G18" i="5"/>
</calcChain>
</file>

<file path=xl/sharedStrings.xml><?xml version="1.0" encoding="utf-8"?>
<sst xmlns="http://schemas.openxmlformats.org/spreadsheetml/2006/main" count="557" uniqueCount="228">
  <si>
    <t>ANEXO11_Estandar_infraestructura1(cap9.2)</t>
  </si>
  <si>
    <t>El cálculo de área de infraestructura, ha tenido dos fuentes de información (indicadores - bases de datos) que configuran los dos tipos de infraestructura. Por tal motivo, se han generado orientaciones para el tratamiento de datos y generación de resultados. Con esta información, se caracterizan las infraestructuras seleccionadas que son concordantes con las líneas productivas y alcance metodológico del cálculo de la UAF.</t>
  </si>
  <si>
    <t>En las hojas de normalización de la información y caracterización, se sintetiza los pasos con los cuales se logró la caracterización y normalización de datos del Anexo 11.</t>
  </si>
  <si>
    <t>Normalización de la información</t>
  </si>
  <si>
    <t>Esta hoja muestra las orientaciones, criterios y notas que han sintetizado los elementos claves, con los cuales se ha elaborado tanto el Anexo 10 como 11.</t>
  </si>
  <si>
    <t>Caracterización</t>
  </si>
  <si>
    <t>Las 38 infraestructuras determinadas para la inclusión en el cálculo del área de infraestructura, se han caracterizado por tipos de infraestructura, información que las describe y fuentes de información, con la cual, podrá ser asociada por cada una de las 133 líneas productivas que se calcula área para tal fin.</t>
  </si>
  <si>
    <t>Anexo 11. PASOS PARA CARACTERIZAR LA INFORMACIÓN SOBRE INFRAESTRUCTURA</t>
  </si>
  <si>
    <t>PASO</t>
  </si>
  <si>
    <t>INSTRUCCIÓN</t>
  </si>
  <si>
    <t>Identificar la infraestructura en el tipo de uso en la caracterización</t>
  </si>
  <si>
    <t>Si se encuentra en la base, se vincula al punto 3</t>
  </si>
  <si>
    <t>Si no se encuentra, realizar el punto 2</t>
  </si>
  <si>
    <t>Involucrar una nueva infraestructura con base a la caracterización</t>
  </si>
  <si>
    <t>Asociar la información a la caracterización</t>
  </si>
  <si>
    <t>El dato ya esta y solo es asociarlo</t>
  </si>
  <si>
    <t>El dato debe procesarse y posteriormente asociarlo</t>
  </si>
  <si>
    <t>Revisión de los rangos de infraestructura</t>
  </si>
  <si>
    <t>ORIENTACIONES</t>
  </si>
  <si>
    <t>El área mínima debe ser por referencia de indicadores</t>
  </si>
  <si>
    <t>Para ganadería, se toma la referencia del grupo hetareo de mayor dimensión por efectos de practicidad</t>
  </si>
  <si>
    <t>Si el valor del CNA es menor a lo reportado por indicadores, se tomará en cuenta, lo referenciado en el N° 1</t>
  </si>
  <si>
    <t>El área mayor será la reportada por el CNA, con la observacion que, cuando tengamos los datos revisaremos si debemos limitar esta referencia</t>
  </si>
  <si>
    <t>PREMISAS PARA LA NORMALIZACIÓN DE DATOS</t>
  </si>
  <si>
    <t>Tomar los datos por departamento</t>
  </si>
  <si>
    <t>La desest debe ser máximo el valor promedio de los datos</t>
  </si>
  <si>
    <t>El mayor número de datos, debe ser el mayor posible</t>
  </si>
  <si>
    <t>CRITERIOS PARA EL ANÁLISIS DE DATOS DEL CNA EN INFRAESTRUCTURA</t>
  </si>
  <si>
    <t>CRITERIO</t>
  </si>
  <si>
    <t>INFRAESTRUCTURA</t>
  </si>
  <si>
    <t>DevEst &lt; Prom</t>
  </si>
  <si>
    <t>Min 2 datos por Mun</t>
  </si>
  <si>
    <t>El mayor número
Se expresa con el siguiente procesamiento:
1) No cumplen criterio 1
2) Cumplen criterio 2
3) Desv Est &lt; Promedio
4) Se deja el valor promedio</t>
  </si>
  <si>
    <r>
      <t xml:space="preserve">A los que Desv Est &gt; Promedio
1) Filtrar % datos &gt; 60%
2) PROM+DE / MAX &gt; 60%
3) Desv Est &lt; a criterio 2, </t>
    </r>
    <r>
      <rPr>
        <b/>
        <sz val="11"/>
        <color theme="1"/>
        <rFont val="Arial"/>
        <family val="2"/>
      </rPr>
      <t>se asume el valor promedio</t>
    </r>
    <r>
      <rPr>
        <sz val="11"/>
        <color theme="1"/>
        <rFont val="Arial"/>
        <family val="2"/>
      </rPr>
      <t xml:space="preserve">
4) Desv Est &gt; a criterio 2, </t>
    </r>
    <r>
      <rPr>
        <b/>
        <sz val="11"/>
        <color theme="1"/>
        <rFont val="Arial"/>
        <family val="2"/>
      </rPr>
      <t>se asume el valor promedio máximo de las combinaciones</t>
    </r>
  </si>
  <si>
    <t>NOTAS</t>
  </si>
  <si>
    <t>Identificar si la infraestructura tiene un indicador de referencia</t>
  </si>
  <si>
    <t>Procesar las infraestructuras que tienen indicador por referencia</t>
  </si>
  <si>
    <t>Referenciar la fuente de información para sustentar el dato</t>
  </si>
  <si>
    <t>Cuando no se tiene indicador, se comparan las referencias y se presenta el intervalo.</t>
  </si>
  <si>
    <t>Tomar de referencia las estructuras de hato que se tomaron en campo</t>
  </si>
  <si>
    <t>Num.</t>
  </si>
  <si>
    <t>Construcciones_Agropecuarias</t>
  </si>
  <si>
    <t>Uso general</t>
  </si>
  <si>
    <t>Uso específico</t>
  </si>
  <si>
    <t>Observacion</t>
  </si>
  <si>
    <t>Área mínima mts 2</t>
  </si>
  <si>
    <t>Área máxima mts 2</t>
  </si>
  <si>
    <t>Descripción</t>
  </si>
  <si>
    <t>Escala de fuente</t>
  </si>
  <si>
    <t>Uso de fuente</t>
  </si>
  <si>
    <t>Información de infraestructura</t>
  </si>
  <si>
    <t>Fuente</t>
  </si>
  <si>
    <t>Genericas</t>
  </si>
  <si>
    <t>LICENCIA/
PERMISO</t>
  </si>
  <si>
    <t>Agricola</t>
  </si>
  <si>
    <t>Pecuario</t>
  </si>
  <si>
    <t>Forestal</t>
  </si>
  <si>
    <t>Piscicola</t>
  </si>
  <si>
    <t>Pesquero</t>
  </si>
  <si>
    <t>Producto 1</t>
  </si>
  <si>
    <t>Producto 2</t>
  </si>
  <si>
    <t>Producto 3</t>
  </si>
  <si>
    <t>Producto 4</t>
  </si>
  <si>
    <t>Producto 5</t>
  </si>
  <si>
    <t>Aprisco</t>
  </si>
  <si>
    <t>Áreas de manejo animal</t>
  </si>
  <si>
    <t>N/A</t>
  </si>
  <si>
    <t>Referente</t>
  </si>
  <si>
    <t>Instalaciones con adecuaciones locativas para ovinos y caprinos</t>
  </si>
  <si>
    <t>Información de campo</t>
  </si>
  <si>
    <t>Regional</t>
  </si>
  <si>
    <t>Referencia</t>
  </si>
  <si>
    <t>X</t>
  </si>
  <si>
    <t>Ovino</t>
  </si>
  <si>
    <t>Caprino</t>
  </si>
  <si>
    <t>Área Administrativa</t>
  </si>
  <si>
    <t>Administración - acceso - almacenamiento</t>
  </si>
  <si>
    <t>Zonas de administración y acceso</t>
  </si>
  <si>
    <t>Media y desviación</t>
  </si>
  <si>
    <t>Espacio o lugar determinado por una infraestructura y adecuado con los implementos y equipos necesarios para desarrollar las actividades inherentes del proceso administrativo de una empresa.</t>
  </si>
  <si>
    <t>Indicador</t>
  </si>
  <si>
    <t>CNA</t>
  </si>
  <si>
    <t>x</t>
  </si>
  <si>
    <t>SI</t>
  </si>
  <si>
    <t>Área De Almacenamiento De AgroInsumos-Productos Y Agua</t>
  </si>
  <si>
    <t>Almacenamiento de herramientas e insumos</t>
  </si>
  <si>
    <t>Espacio o lugar determinado por una infraestructura y adecuaciones locativas necesarias para tener el inventario de insumos y otros productos con destino a la produccion agropecuaria.</t>
  </si>
  <si>
    <t>Área De Duchas Y Vestier</t>
  </si>
  <si>
    <t>Espacio o lugar determinado por una infraestructura y adecuado con los implementos y equipos necesarios para  cumplir con las recomendaciones y con las disposiciones legales sobre las condiciones de limpieza personal y otras
situaciones relacionadas con las condiciones de salubridad del entorno de los trabajadores como concepto de bioseguridad en granjas agrpecuarias en el programa de certificacionEs BPA Y BPG</t>
  </si>
  <si>
    <t>Área De Embarque</t>
  </si>
  <si>
    <t>Espacio o lugar determinado por una infraestructura y adecuado con los implementos y equipos necesarios para atender la entrada y salida de mercacias en el caso de agroindustria y de animales o materias primas de origen primario en el caso de de empresas  agropecuarias.</t>
  </si>
  <si>
    <t>BOVINO</t>
  </si>
  <si>
    <t>PORCINO</t>
  </si>
  <si>
    <t>OVINO</t>
  </si>
  <si>
    <t>CAPRINO</t>
  </si>
  <si>
    <t>PESCA</t>
  </si>
  <si>
    <t>Área De Empaque</t>
  </si>
  <si>
    <t>Post cosecha y transformación</t>
  </si>
  <si>
    <t>Post cosecha</t>
  </si>
  <si>
    <t>Espacio o lugar determinado por una infraestructura y adecuado con los implementos y equipos necesarios para desarrollar las actividades pertinentes a la emboltura de un producto ya terminado en su proceso de fabricacion.</t>
  </si>
  <si>
    <t>FRUTALES</t>
  </si>
  <si>
    <t>HORTALIZAS</t>
  </si>
  <si>
    <t>TUBERCULOS</t>
  </si>
  <si>
    <t>HUEVO</t>
  </si>
  <si>
    <t>Área De Manejo De Residuos Sólidos  (OrdinariosYPeligrosos)</t>
  </si>
  <si>
    <t>Gestión de los recursos ambientales</t>
  </si>
  <si>
    <t>Residuos</t>
  </si>
  <si>
    <t>Espacio adecuado con los implementos necesarios en donde se almacenan de forma temporal los residuos reciclables y de origen toxico y/o biologicos para su disposicion final</t>
  </si>
  <si>
    <t>Beneficiadero</t>
  </si>
  <si>
    <t>Infraestructura para beneficio del café</t>
  </si>
  <si>
    <t>CAFÉ</t>
  </si>
  <si>
    <t>CACAO</t>
  </si>
  <si>
    <t>Biodigestor</t>
  </si>
  <si>
    <t>Infraestructura para produccion de biogas en explotacione agropecuarias</t>
  </si>
  <si>
    <t>PROCINOS</t>
  </si>
  <si>
    <t>Brete</t>
  </si>
  <si>
    <t>Infraestructura para hacer pasar los animales en las explotaciones pecuarias</t>
  </si>
  <si>
    <t>Casa Malla</t>
  </si>
  <si>
    <t>Áreas de manejo agrícola</t>
  </si>
  <si>
    <t>Implemento para prevenir el ingreso de plagas a los cultivos en sistemas cerrados</t>
  </si>
  <si>
    <t>VIVEROS</t>
  </si>
  <si>
    <t>Caseta Serícola</t>
  </si>
  <si>
    <t>Infraestructura para la explotacion de gusano de seda</t>
  </si>
  <si>
    <t>GUSANO DE SEDA</t>
  </si>
  <si>
    <t>Compostera</t>
  </si>
  <si>
    <t>Infraestructura para producir abono a partir de residuos organicos en explotaciones agropecuarias.</t>
  </si>
  <si>
    <t>AVES</t>
  </si>
  <si>
    <t>PORCINOS</t>
  </si>
  <si>
    <t>Corral Cubierto Y Descubierto</t>
  </si>
  <si>
    <t>infraestructura para albergar el ganado y realizar actividades de manejo animal en el ganado bovino principalmente</t>
  </si>
  <si>
    <t>EQUINO</t>
  </si>
  <si>
    <t>Entable Helicicola (Cria De Caracoles)</t>
  </si>
  <si>
    <t>Infraestructura para el desarrollo de la produccion de caracoles terrestres comestibles en sus diferentes fases</t>
  </si>
  <si>
    <t>CARACOLES</t>
  </si>
  <si>
    <t>Estanque En Uso</t>
  </si>
  <si>
    <t>Agua</t>
  </si>
  <si>
    <t>Cuando el estanque se encuentra en actividad continua 
Según parámetros para tilapia:
-T° 24  a 32°C
-2 kg/ m3
-Menos de 12 peces para finalizar
-Peso máximo de salida 325 gr
-Tilapia
-Mortalidad de 10%
-Evicerado y sin agallas con 15% de merma
-% recambio de agua al día de 25% a 30%
-Fase: engorde
-Duración de ciclo con mantenimiento de estanque: 8 meses
-Ciclos año: 1.5
-INDICADOR máximo: menor a 22 ton vendidas al año es pequeño acuicultor Res. 1352/2016
-REFERENCIA mínimo: mayor a 90 m2 según censo de CORANTIOQUIA en espejo de agua (37000 m2) y N° de granjas (411)
Nota: se hace cálculo para determinar el área sobre la venta año con los parámetros para tilapia</t>
  </si>
  <si>
    <t>Nacional</t>
  </si>
  <si>
    <t>Ind - Ref</t>
  </si>
  <si>
    <t>https://www.aunap.gov.co/wp-content/uploads/2016/08/1352-18-08-16.pdf
http://www.corantioquia.gov.co/SiteAssets/PDF/Gesti%C3%B3n%20ambiental/Producci%C3%B3n%20y%20Consumo%20Sostenible/Manuales_GIRH/Pisicola.pdf</t>
  </si>
  <si>
    <t>Galpón</t>
  </si>
  <si>
    <t>Infraestructura cerrada con adecuaciones locativas y techada para la  produccion avicola donde alvergan las aves de huevo y carne</t>
  </si>
  <si>
    <t>CONTROL ICA</t>
  </si>
  <si>
    <t>AVICULTURA</t>
  </si>
  <si>
    <t>Garaje</t>
  </si>
  <si>
    <t>Area destinada para guardar los vehiculos o maquinaria agricola</t>
  </si>
  <si>
    <t>Gazapera (Cria De Conejos)</t>
  </si>
  <si>
    <t>Infraestructura cerrada con adecuaciones locativas y techada para la produccion comercial cunicola donde se albergan los conejos</t>
  </si>
  <si>
    <t>CUNICULTURA</t>
  </si>
  <si>
    <t>Invernadero Tradicional (De Madera-Metal Y Madera Y De Flexón)</t>
  </si>
  <si>
    <t>Infraestructura cerrada y techada con materiales tradicionales y manejo tecnico de tipo medio para la produccion agricola
Mayor de reporte UPTC: en el estudio se reportan predios menores a 1.5 Ha
Menor de reporte DANE 2014: de 10 a 12m de ancho x 60m de largo (720m2).</t>
  </si>
  <si>
    <t>https://revistas.uptc.edu.co/index.php/ciencias_horticolas/article/view/1269/1265</t>
  </si>
  <si>
    <t>Tomate</t>
  </si>
  <si>
    <t>Jaula De Confinamiento Y Cuarentena</t>
  </si>
  <si>
    <t>Equipo para la produccion en confinamiento intensivo de explotaciones pecuarias en especies menores, durante el periodo sanitario previo al igreso definitivo de la explotacion.</t>
  </si>
  <si>
    <t>Laboratorio (Agricola-Pecuario-Otros)</t>
  </si>
  <si>
    <t>Infraestructura con adecuaciones locativas, implementos y equipos requeridos de acuerdo a la especificacion de uso para realizar analisis biologicos, quimicos y fisicos</t>
  </si>
  <si>
    <t>GRANDES EXPLOTACIONES</t>
  </si>
  <si>
    <t>Laguna De Sedimentación</t>
  </si>
  <si>
    <t>Adecuacion de tierras que se realiza en explotaciones agropecuarias para estabilizar la materia organica en un tiempo determinado por  tratamientos naturales (procesos bioquimicos).</t>
  </si>
  <si>
    <t>Lombricultivo</t>
  </si>
  <si>
    <t>Sistema de produccion pecuaria destinada al a produccion de abono organico a partir de lombrices</t>
  </si>
  <si>
    <t>LOMBRICULTURA</t>
  </si>
  <si>
    <t>Molino De Viento</t>
  </si>
  <si>
    <t>Equipo para utilizar la fuerza del viento y producir energia eolica para actividades agropecuarias</t>
  </si>
  <si>
    <t>Pesebrera (Incluye Mulera)</t>
  </si>
  <si>
    <t>Infraestructura cerrada y techada para descanso y alimentacion de ejemplares equinos y mulares principalmente con un area interna inedpendiente para almacenamiento de alimentos</t>
  </si>
  <si>
    <t>EQUINOS</t>
  </si>
  <si>
    <t>Planta De Tratamiento De Aguas</t>
  </si>
  <si>
    <t>Infraestructura con adecuaciones locativas dotada de equipos e implementos necesarios, desinada a reducir y/o eliminar la contaminacion del agua por medios fisicos, quimicos y biologicos</t>
  </si>
  <si>
    <t>Plantel Porcicola O Cochera</t>
  </si>
  <si>
    <t>Infraestructura cerrada con adecuaciones locativas y techada para descanso, alimentacion, manejo y produccion de porcinos en sus diferentes fases en explotaciones de cria y carne.
Indicadores:
Según peso, se determina un área mínima. Para efectos de este ejercicio se tomará el peso final del animal, asegurando así su área mínima para todo el ciclo productivo.
Macho engorde de 86 a 110 kg: 1 m2
Hembra en grupo menor a 6 animales: 1.81 m2
30% adicional para corredores y muros</t>
  </si>
  <si>
    <t>https://www.miporkcolombia.co/cartilla-de-bienestar-animal/</t>
  </si>
  <si>
    <t>PORCICOLA</t>
  </si>
  <si>
    <t>Pozo Profundo Y Artesiano</t>
  </si>
  <si>
    <t>Adecuacion de tierras en el subsuelo revestida de tuberia con el proposito de extraer agua por medio de motobombas.</t>
  </si>
  <si>
    <t>PERMISO DE CAR</t>
  </si>
  <si>
    <t>Sala De Clasificación Y Acopio De Huevos</t>
  </si>
  <si>
    <t>Almacenamiento de producto</t>
  </si>
  <si>
    <t>Infraestructura con implementos y equipos para las actividades de acopio, clasificacion y almacenamiento de los huevos en explotaciones avicolas</t>
  </si>
  <si>
    <t>Sala De Ordeno</t>
  </si>
  <si>
    <t>Infraestructura con adecuaciones locativas implementos y equipos para las actividades de agrupamiento y manejo para el ordeño de los animales destinados a la produccion de leche en explotaciones pecuarias</t>
  </si>
  <si>
    <t>BOVINOS</t>
  </si>
  <si>
    <t>CAPRINOS</t>
  </si>
  <si>
    <t>Sala De Procesos Y PosProcesos</t>
  </si>
  <si>
    <t>Area dotada con implementos y equipos requeridos para desarrollar las operaciones de elaborar o transformar un producto, se aplica principalmente a la agroindustria.</t>
  </si>
  <si>
    <t>Secado (Silos O Guardiolas-Patios)</t>
  </si>
  <si>
    <t>Silos para almacenamiento de granos o en mazorca: se tienen varios modelos, entre esos, metalicos, en cemento o madera.
La producción en los nodos de Ayapel está en promedio en 4,3 ton,  por tanto se requiere un silo de 2,5m de diamentro interno del silo y una altura de 2m (capacidad de 98 sacos de 60kg de arroz) 
1 m³ de maíz en mazorcas (coronta) corresponde a cerca de 450 kg.
Para capacidades mayores de 30 m³ el silo de albañilería debe contar con un sistema de aireación.
Menor en material de madera: Diámetro interno del silo (m)  2,0; Altura de la pared (m) 2,0; Capacidad del silo (m)  6,3; Capacidad del silo (sacos de 60 kg): Maíz 78; Arroz 63; Frijol 80
Mayor en material metálico: diámetro (m) 18,30; Altura del cilindro (mm)  19.352; Altura total (mm)24.484; Volumen total (m³) 5.498,8 Capacidad (t)  4.330,3</t>
  </si>
  <si>
    <t xml:space="preserve">http://www.fao.org/3/X5027S/x5027S0d.htm
 </t>
  </si>
  <si>
    <t>SI SON GRANDES</t>
  </si>
  <si>
    <t>CEREALES</t>
  </si>
  <si>
    <t>PALMA</t>
  </si>
  <si>
    <t>CAÑA AZUCARERA</t>
  </si>
  <si>
    <t>Secador Solar Parabolico</t>
  </si>
  <si>
    <t>Infraestructura de  materiales tradicionales (guadua, madera y plastico) usada para el secamiento de café y cacao en explotaciones agricolas</t>
  </si>
  <si>
    <t>TABACO</t>
  </si>
  <si>
    <t>FRUTAS</t>
  </si>
  <si>
    <t>Vivero</t>
  </si>
  <si>
    <t>Area de terreno con infraestructura, implementos y equipos adecuados para el manejo agronomico de plantas en sus fases de germinacion, semillero y crecimiento con destino a los cultivos comerciales</t>
  </si>
  <si>
    <t>REQUIERE REGLAMENTACION UBICACIÓN</t>
  </si>
  <si>
    <t>ORNAMENTALES</t>
  </si>
  <si>
    <t>FORESTALES</t>
  </si>
  <si>
    <t>PERMANENTES</t>
  </si>
  <si>
    <t>Zoocriadero</t>
  </si>
  <si>
    <t>Area de terreno con infraestructura, implementos y equipos adecuados destinado al manejo de animales pertenecientes a especies no domésticas, bajo condiciones de cautiverio o semicautiverio con fines cientificos o de preservacion.</t>
  </si>
  <si>
    <t>BABILLAS</t>
  </si>
  <si>
    <t>Trapieches</t>
  </si>
  <si>
    <t>Transformación</t>
  </si>
  <si>
    <t xml:space="preserve">Molino para extraer el jugo de algunos productos agrícolas como la panelera principalmente.
Contiene:
-Área de Almacenamiento y Molienda
-Área de Proceso
-Área de Moldeo y Empaque
-Área de Servicio
Rendimiento o capacidad igual a 100 kg/h.
Para 35 familias con máximo 2 Ha en caña por familia
</t>
  </si>
  <si>
    <t>Proyectos tipo: construcción de trapiches paneleros DNP 2016</t>
  </si>
  <si>
    <t>REGULACIÓN</t>
  </si>
  <si>
    <t>CAÑA PANELERA</t>
  </si>
  <si>
    <t>Centros de enfriamiento de Leche</t>
  </si>
  <si>
    <t>Infraestructura y equipamientos necesarios para una adecuada conservación de la leche</t>
  </si>
  <si>
    <t>DNP</t>
  </si>
  <si>
    <t>USO GENERAL</t>
  </si>
  <si>
    <t>USO ESPECÍFICO</t>
  </si>
  <si>
    <t>AVANCE</t>
  </si>
  <si>
    <t>Procesada</t>
  </si>
  <si>
    <t>Almacenamiento de maquinaria</t>
  </si>
  <si>
    <t>Eliminada</t>
  </si>
  <si>
    <t>Local</t>
  </si>
  <si>
    <t>Por trabajar</t>
  </si>
  <si>
    <t>Conducción y acceso</t>
  </si>
  <si>
    <t>Por culminar</t>
  </si>
  <si>
    <t>Vías</t>
  </si>
  <si>
    <t>Sin manejo de área específica</t>
  </si>
  <si>
    <t>Suelo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</si>
</sst>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10">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sz val="11"/>
      <color theme="1"/>
      <name val="Arial"/>
      <family val="2"/>
    </font>
    <font>
      <b/>
      <sz val="11"/>
      <color theme="0"/>
      <name val="Arial"/>
      <family val="2"/>
    </font>
    <font>
      <b/>
      <sz val="11"/>
      <color theme="1"/>
      <name val="Arial"/>
      <family val="2"/>
    </font>
    <font>
      <b/>
      <sz val="18"/>
      <color theme="0"/>
      <name val="Arial"/>
      <family val="2"/>
    </font>
  </fonts>
  <fills count="5">
    <fill>
      <patternFill patternType="none"/>
    </fill>
    <fill>
      <patternFill patternType="gray125"/>
    </fill>
    <fill>
      <patternFill patternType="solid">
        <fgColor theme="0"/>
        <bgColor indexed="64"/>
      </patternFill>
    </fill>
    <fill>
      <patternFill patternType="solid">
        <fgColor rgb="FF4A66AC"/>
        <bgColor indexed="64"/>
      </patternFill>
    </fill>
    <fill>
      <patternFill patternType="solid">
        <fgColor rgb="FFB4C6E7"/>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62">
    <xf numFmtId="0" fontId="0" fillId="0" borderId="0" xfId="0"/>
    <xf numFmtId="0" fontId="4" fillId="0" borderId="2" xfId="0" applyFont="1" applyFill="1" applyBorder="1" applyAlignment="1">
      <alignment horizontal="left" vertical="center" wrapText="1"/>
    </xf>
    <xf numFmtId="0" fontId="0" fillId="0" borderId="2" xfId="0" applyFill="1" applyBorder="1" applyAlignment="1">
      <alignment horizontal="center" vertical="center" wrapText="1"/>
    </xf>
    <xf numFmtId="0" fontId="4" fillId="0" borderId="4" xfId="0" applyFont="1" applyFill="1" applyBorder="1" applyAlignment="1">
      <alignment horizontal="left" vertical="center" wrapText="1"/>
    </xf>
    <xf numFmtId="0" fontId="0" fillId="0" borderId="4" xfId="0" applyFill="1" applyBorder="1" applyAlignment="1">
      <alignment horizontal="center" vertical="center" wrapText="1"/>
    </xf>
    <xf numFmtId="0" fontId="0" fillId="0" borderId="0" xfId="0" applyAlignment="1">
      <alignment horizontal="center"/>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5" fillId="0" borderId="4" xfId="2"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64" fontId="0" fillId="0" borderId="0" xfId="1" applyFont="1"/>
    <xf numFmtId="0" fontId="3" fillId="0" borderId="5" xfId="0" applyFont="1" applyFill="1" applyBorder="1" applyAlignment="1">
      <alignment horizontal="center" vertical="center" wrapText="1"/>
    </xf>
    <xf numFmtId="49" fontId="0" fillId="0" borderId="0" xfId="0" applyNumberFormat="1"/>
    <xf numFmtId="0" fontId="0" fillId="0" borderId="0" xfId="0" applyAlignment="1">
      <alignment horizont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6" fillId="2" borderId="0" xfId="0" applyFont="1" applyFill="1"/>
    <xf numFmtId="0" fontId="6" fillId="0" borderId="0" xfId="0" applyFont="1"/>
    <xf numFmtId="0" fontId="6" fillId="2" borderId="0" xfId="0" applyFont="1" applyFill="1" applyAlignment="1">
      <alignment horizontal="left"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7" fillId="3" borderId="4" xfId="0" applyFont="1" applyFill="1" applyBorder="1" applyAlignment="1">
      <alignment horizontal="center"/>
    </xf>
    <xf numFmtId="0" fontId="6" fillId="2" borderId="4"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horizontal="center"/>
    </xf>
    <xf numFmtId="0" fontId="6" fillId="2" borderId="4" xfId="0" applyFont="1" applyFill="1" applyBorder="1"/>
    <xf numFmtId="0" fontId="8" fillId="2" borderId="4" xfId="0" applyFont="1" applyFill="1" applyBorder="1" applyAlignment="1">
      <alignment horizontal="center"/>
    </xf>
    <xf numFmtId="0" fontId="6" fillId="2" borderId="0" xfId="0" applyFont="1" applyFill="1" applyAlignment="1">
      <alignment horizontal="left" vertical="center"/>
    </xf>
    <xf numFmtId="0" fontId="8" fillId="2" borderId="0" xfId="0" applyFont="1" applyFill="1" applyAlignment="1"/>
    <xf numFmtId="0" fontId="6" fillId="2" borderId="0" xfId="0" applyFont="1" applyFill="1" applyBorder="1" applyAlignment="1">
      <alignment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left"/>
    </xf>
    <xf numFmtId="0" fontId="6" fillId="2" borderId="0" xfId="0" applyFont="1" applyFill="1" applyAlignment="1"/>
    <xf numFmtId="0" fontId="6" fillId="2" borderId="0" xfId="0" applyFont="1" applyFill="1" applyAlignment="1">
      <alignment horizont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49" fontId="2" fillId="3" borderId="14"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xf>
    <xf numFmtId="0" fontId="6" fillId="4" borderId="4" xfId="0" applyFont="1" applyFill="1" applyBorder="1" applyAlignment="1">
      <alignment horizontal="left" wrapText="1"/>
    </xf>
    <xf numFmtId="0" fontId="6" fillId="2" borderId="4" xfId="0" applyFont="1" applyFill="1" applyBorder="1" applyAlignment="1">
      <alignment horizontal="left" wrapText="1"/>
    </xf>
    <xf numFmtId="0" fontId="7" fillId="3" borderId="0" xfId="0" applyFont="1" applyFill="1" applyAlignment="1">
      <alignment horizontal="center" vertical="center"/>
    </xf>
    <xf numFmtId="0" fontId="7" fillId="3" borderId="4" xfId="0" applyFont="1" applyFill="1" applyBorder="1" applyAlignment="1">
      <alignment horizont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6" fillId="2" borderId="0" xfId="0" applyFont="1" applyFill="1" applyAlignment="1">
      <alignment horizontal="center"/>
    </xf>
    <xf numFmtId="0" fontId="7" fillId="3" borderId="4" xfId="0" applyFont="1" applyFill="1" applyBorder="1" applyAlignment="1">
      <alignment horizontal="center" vertical="center"/>
    </xf>
    <xf numFmtId="0" fontId="9" fillId="3" borderId="0" xfId="0" applyFont="1" applyFill="1" applyAlignment="1">
      <alignment horizontal="center" vertical="center"/>
    </xf>
  </cellXfs>
  <cellStyles count="3">
    <cellStyle name="Hipervínculo" xfId="2" builtinId="8"/>
    <cellStyle name="Moneda [0]" xfId="1" builtinId="7"/>
    <cellStyle name="Normal" xfId="0" builtinId="0"/>
  </cellStyles>
  <dxfs count="27">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medium">
          <color indexed="64"/>
        </right>
        <top style="thin">
          <color indexed="64"/>
        </top>
        <bottom style="thin">
          <color indexed="64"/>
        </bottom>
      </border>
    </dxf>
    <dxf>
      <border outline="0">
        <left style="medium">
          <color indexed="64"/>
        </left>
        <right style="medium">
          <color indexed="64"/>
        </right>
        <top style="medium">
          <color indexed="64"/>
        </top>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rgb="FF4A66AC"/>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4A66AC"/>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12950</xdr:colOff>
      <xdr:row>0</xdr:row>
      <xdr:rowOff>29159</xdr:rowOff>
    </xdr:from>
    <xdr:to>
      <xdr:col>9</xdr:col>
      <xdr:colOff>705123</xdr:colOff>
      <xdr:row>0</xdr:row>
      <xdr:rowOff>397524</xdr:rowOff>
    </xdr:to>
    <xdr:pic>
      <xdr:nvPicPr>
        <xdr:cNvPr id="2" name="Imagen 1">
          <a:extLst>
            <a:ext uri="{FF2B5EF4-FFF2-40B4-BE49-F238E27FC236}">
              <a16:creationId xmlns:a16="http://schemas.microsoft.com/office/drawing/2014/main" id="{C4024921-DF3F-4BDD-829F-900C9790F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3613" y="29159"/>
          <a:ext cx="692173" cy="368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1038225</xdr:colOff>
      <xdr:row>1</xdr:row>
      <xdr:rowOff>22225</xdr:rowOff>
    </xdr:from>
    <xdr:to>
      <xdr:col>4</xdr:col>
      <xdr:colOff>2413000</xdr:colOff>
      <xdr:row>1</xdr:row>
      <xdr:rowOff>739679</xdr:rowOff>
    </xdr:to>
    <xdr:pic>
      <xdr:nvPicPr>
        <xdr:cNvPr id="2" name="Imagen 1">
          <a:extLst>
            <a:ext uri="{FF2B5EF4-FFF2-40B4-BE49-F238E27FC236}">
              <a16:creationId xmlns:a16="http://schemas.microsoft.com/office/drawing/2014/main" id="{25617844-2B03-40A7-AE86-D503081F1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83025" y="203200"/>
          <a:ext cx="1374775" cy="717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1:X39" totalsRowShown="0" headerRowDxfId="26" dataDxfId="25" tableBorderDxfId="24">
  <autoFilter ref="A1:X39" xr:uid="{00000000-0009-0000-0100-000002000000}"/>
  <tableColumns count="24">
    <tableColumn id="1" xr3:uid="{00000000-0010-0000-0000-000001000000}" name="Num." dataDxfId="23"/>
    <tableColumn id="2" xr3:uid="{00000000-0010-0000-0000-000002000000}" name="Construcciones_Agropecuarias" dataDxfId="22"/>
    <tableColumn id="3" xr3:uid="{00000000-0010-0000-0000-000003000000}" name="Uso general" dataDxfId="21"/>
    <tableColumn id="4" xr3:uid="{00000000-0010-0000-0000-000004000000}" name="Uso específico" dataDxfId="20"/>
    <tableColumn id="25" xr3:uid="{00000000-0010-0000-0000-000019000000}" name="Observacion" dataDxfId="19"/>
    <tableColumn id="5" xr3:uid="{00000000-0010-0000-0000-000005000000}" name="Área mínima mts 2" dataDxfId="18"/>
    <tableColumn id="6" xr3:uid="{00000000-0010-0000-0000-000006000000}" name="Área máxima mts 2" dataDxfId="17"/>
    <tableColumn id="7" xr3:uid="{00000000-0010-0000-0000-000007000000}" name="Descripción" dataDxfId="16"/>
    <tableColumn id="21" xr3:uid="{00000000-0010-0000-0000-000015000000}" name="Escala de fuente" dataDxfId="15"/>
    <tableColumn id="22" xr3:uid="{00000000-0010-0000-0000-000016000000}" name="Uso de fuente" dataDxfId="14"/>
    <tableColumn id="23" xr3:uid="{00000000-0010-0000-0000-000017000000}" name="Información de infraestructura" dataDxfId="13"/>
    <tableColumn id="20" xr3:uid="{00000000-0010-0000-0000-000014000000}" name="Fuente" dataDxfId="12"/>
    <tableColumn id="8" xr3:uid="{00000000-0010-0000-0000-000008000000}" name="Genericas" dataDxfId="11"/>
    <tableColumn id="9" xr3:uid="{00000000-0010-0000-0000-000009000000}" name="LICENCIA/_x000a_PERMISO" dataDxfId="10"/>
    <tableColumn id="10" xr3:uid="{00000000-0010-0000-0000-00000A000000}" name="Agricola" dataDxfId="9"/>
    <tableColumn id="11" xr3:uid="{00000000-0010-0000-0000-00000B000000}" name="Pecuario" dataDxfId="8"/>
    <tableColumn id="12" xr3:uid="{00000000-0010-0000-0000-00000C000000}" name="Forestal" dataDxfId="7"/>
    <tableColumn id="13" xr3:uid="{00000000-0010-0000-0000-00000D000000}" name="Piscicola" dataDxfId="6"/>
    <tableColumn id="14" xr3:uid="{00000000-0010-0000-0000-00000E000000}" name="Pesquero" dataDxfId="5"/>
    <tableColumn id="15" xr3:uid="{00000000-0010-0000-0000-00000F000000}" name="Producto 1" dataDxfId="4"/>
    <tableColumn id="16" xr3:uid="{00000000-0010-0000-0000-000010000000}" name="Producto 2" dataDxfId="3"/>
    <tableColumn id="17" xr3:uid="{00000000-0010-0000-0000-000011000000}" name="Producto 3" dataDxfId="2"/>
    <tableColumn id="18" xr3:uid="{00000000-0010-0000-0000-000012000000}" name="Producto 4" dataDxfId="1"/>
    <tableColumn id="19" xr3:uid="{00000000-0010-0000-0000-000013000000}" name="Producto 5" dataDxfId="0"/>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unap.gov.co/wp-content/uploads/2016/08/1352-18-08-16.pdf" TargetMode="External"/><Relationship Id="rId2" Type="http://schemas.openxmlformats.org/officeDocument/2006/relationships/hyperlink" Target="https://revistas.uptc.edu.co/index.php/ciencias_horticolas/article/view/1269/1265" TargetMode="External"/><Relationship Id="rId1" Type="http://schemas.openxmlformats.org/officeDocument/2006/relationships/hyperlink" Target="http://www.fao.org/3/X5027S/x5027S0d.htm" TargetMode="External"/><Relationship Id="rId6" Type="http://schemas.openxmlformats.org/officeDocument/2006/relationships/table" Target="../tables/table1.xml"/><Relationship Id="rId5" Type="http://schemas.openxmlformats.org/officeDocument/2006/relationships/printerSettings" Target="../printerSettings/printerSettings3.bin"/><Relationship Id="rId4" Type="http://schemas.openxmlformats.org/officeDocument/2006/relationships/hyperlink" Target="https://www.miporkcolombia.co/cartilla-de-bienestar-anim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1"/>
  <sheetViews>
    <sheetView view="pageBreakPreview" zoomScale="98" zoomScaleNormal="130" zoomScaleSheetLayoutView="98" workbookViewId="0">
      <selection activeCell="I22" sqref="I22"/>
    </sheetView>
  </sheetViews>
  <sheetFormatPr defaultColWidth="10.85546875" defaultRowHeight="14.25"/>
  <cols>
    <col min="1" max="1" width="4" style="23" customWidth="1"/>
    <col min="2" max="2" width="22.42578125" style="23" bestFit="1" customWidth="1"/>
    <col min="3" max="10" width="10.85546875" style="23"/>
    <col min="11" max="11" width="2.140625" style="23" customWidth="1"/>
    <col min="12" max="16384" width="10.85546875" style="23"/>
  </cols>
  <sheetData>
    <row r="1" spans="2:11" ht="32.25" customHeight="1">
      <c r="B1" s="53" t="s">
        <v>0</v>
      </c>
      <c r="C1" s="53"/>
      <c r="D1" s="53"/>
      <c r="E1" s="53"/>
      <c r="F1" s="53"/>
      <c r="G1" s="53"/>
      <c r="H1" s="53"/>
      <c r="I1" s="53"/>
      <c r="J1" s="53"/>
      <c r="K1" s="24"/>
    </row>
    <row r="3" spans="2:11" ht="14.45" customHeight="1">
      <c r="B3" s="51" t="s">
        <v>1</v>
      </c>
      <c r="C3" s="51"/>
      <c r="D3" s="51"/>
      <c r="E3" s="51"/>
      <c r="F3" s="51"/>
      <c r="G3" s="51"/>
      <c r="H3" s="51"/>
      <c r="I3" s="51"/>
      <c r="J3" s="51"/>
    </row>
    <row r="4" spans="2:11">
      <c r="B4" s="51"/>
      <c r="C4" s="51"/>
      <c r="D4" s="51"/>
      <c r="E4" s="51"/>
      <c r="F4" s="51"/>
      <c r="G4" s="51"/>
      <c r="H4" s="51"/>
      <c r="I4" s="51"/>
      <c r="J4" s="51"/>
    </row>
    <row r="5" spans="2:11">
      <c r="B5" s="51"/>
      <c r="C5" s="51"/>
      <c r="D5" s="51"/>
      <c r="E5" s="51"/>
      <c r="F5" s="51"/>
      <c r="G5" s="51"/>
      <c r="H5" s="51"/>
      <c r="I5" s="51"/>
      <c r="J5" s="51"/>
    </row>
    <row r="6" spans="2:11">
      <c r="B6" s="51"/>
      <c r="C6" s="51"/>
      <c r="D6" s="51"/>
      <c r="E6" s="51"/>
      <c r="F6" s="51"/>
      <c r="G6" s="51"/>
      <c r="H6" s="51"/>
      <c r="I6" s="51"/>
      <c r="J6" s="51"/>
    </row>
    <row r="7" spans="2:11">
      <c r="B7" s="25"/>
      <c r="C7" s="25"/>
      <c r="D7" s="25"/>
      <c r="E7" s="25"/>
      <c r="F7" s="25"/>
      <c r="G7" s="25"/>
      <c r="H7" s="25"/>
      <c r="I7" s="25"/>
      <c r="J7" s="25"/>
    </row>
    <row r="8" spans="2:11" ht="28.5" customHeight="1">
      <c r="B8" s="52" t="s">
        <v>2</v>
      </c>
      <c r="C8" s="52"/>
      <c r="D8" s="52"/>
      <c r="E8" s="52"/>
      <c r="F8" s="52"/>
      <c r="G8" s="52"/>
      <c r="H8" s="52"/>
      <c r="I8" s="52"/>
      <c r="J8" s="52"/>
    </row>
    <row r="10" spans="2:11" ht="29.1" customHeight="1">
      <c r="B10" s="26" t="s">
        <v>3</v>
      </c>
      <c r="C10" s="52" t="s">
        <v>4</v>
      </c>
      <c r="D10" s="52"/>
      <c r="E10" s="52"/>
      <c r="F10" s="52"/>
      <c r="G10" s="52"/>
      <c r="H10" s="52"/>
      <c r="I10" s="52"/>
      <c r="J10" s="52"/>
    </row>
    <row r="11" spans="2:11" ht="44.1" customHeight="1">
      <c r="B11" s="27" t="s">
        <v>5</v>
      </c>
      <c r="C11" s="52" t="s">
        <v>6</v>
      </c>
      <c r="D11" s="52"/>
      <c r="E11" s="52"/>
      <c r="F11" s="52"/>
      <c r="G11" s="52"/>
      <c r="H11" s="52"/>
      <c r="I11" s="52"/>
      <c r="J11" s="52"/>
    </row>
  </sheetData>
  <mergeCells count="5">
    <mergeCell ref="B3:J6"/>
    <mergeCell ref="B8:J8"/>
    <mergeCell ref="C10:J10"/>
    <mergeCell ref="C11:J11"/>
    <mergeCell ref="B1:J1"/>
  </mergeCell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6"/>
  <sheetViews>
    <sheetView tabSelected="1" view="pageBreakPreview" zoomScale="60" zoomScaleNormal="55" workbookViewId="0">
      <selection activeCell="E12" sqref="E12"/>
    </sheetView>
  </sheetViews>
  <sheetFormatPr defaultColWidth="11.42578125" defaultRowHeight="14.25"/>
  <cols>
    <col min="1" max="1" width="11.42578125" style="23"/>
    <col min="2" max="2" width="27.5703125" style="23" bestFit="1" customWidth="1"/>
    <col min="3" max="3" width="142" style="23" customWidth="1"/>
    <col min="4" max="4" width="52.140625" style="23" customWidth="1"/>
    <col min="5" max="5" width="38.140625" style="23" customWidth="1"/>
    <col min="6" max="6" width="27.140625" style="23" customWidth="1"/>
    <col min="7" max="7" width="51.85546875" style="23" customWidth="1"/>
    <col min="8" max="8" width="34" style="23" customWidth="1"/>
    <col min="9" max="9" width="66.7109375" style="23" customWidth="1"/>
    <col min="10" max="16384" width="11.42578125" style="23"/>
  </cols>
  <sheetData>
    <row r="2" spans="2:5" ht="61.5" customHeight="1">
      <c r="B2" s="61" t="s">
        <v>7</v>
      </c>
      <c r="C2" s="61"/>
      <c r="D2" s="61"/>
      <c r="E2" s="61"/>
    </row>
    <row r="4" spans="2:5" ht="15">
      <c r="B4" s="28" t="s">
        <v>8</v>
      </c>
      <c r="C4" s="54" t="s">
        <v>9</v>
      </c>
      <c r="D4" s="54"/>
      <c r="E4" s="54"/>
    </row>
    <row r="5" spans="2:5">
      <c r="B5" s="29">
        <v>1</v>
      </c>
      <c r="C5" s="30" t="s">
        <v>10</v>
      </c>
      <c r="D5" s="30" t="s">
        <v>11</v>
      </c>
      <c r="E5" s="30" t="s">
        <v>12</v>
      </c>
    </row>
    <row r="6" spans="2:5">
      <c r="B6" s="29">
        <v>2</v>
      </c>
      <c r="C6" s="30" t="s">
        <v>13</v>
      </c>
      <c r="D6" s="30"/>
      <c r="E6" s="30"/>
    </row>
    <row r="7" spans="2:5">
      <c r="B7" s="55">
        <v>3</v>
      </c>
      <c r="C7" s="57" t="s">
        <v>14</v>
      </c>
      <c r="D7" s="30" t="s">
        <v>15</v>
      </c>
      <c r="E7" s="30"/>
    </row>
    <row r="8" spans="2:5">
      <c r="B8" s="56"/>
      <c r="C8" s="58"/>
      <c r="D8" s="30" t="s">
        <v>16</v>
      </c>
      <c r="E8" s="30"/>
    </row>
    <row r="9" spans="2:5">
      <c r="B9" s="29">
        <v>4</v>
      </c>
      <c r="C9" s="30" t="s">
        <v>17</v>
      </c>
      <c r="D9" s="30"/>
      <c r="E9" s="30"/>
    </row>
    <row r="12" spans="2:5" ht="15">
      <c r="B12" s="60" t="s">
        <v>18</v>
      </c>
      <c r="C12" s="60"/>
    </row>
    <row r="13" spans="2:5">
      <c r="B13" s="31">
        <v>1</v>
      </c>
      <c r="C13" s="32" t="s">
        <v>19</v>
      </c>
    </row>
    <row r="14" spans="2:5">
      <c r="B14" s="31">
        <v>2</v>
      </c>
      <c r="C14" s="32" t="s">
        <v>20</v>
      </c>
    </row>
    <row r="15" spans="2:5">
      <c r="B15" s="31">
        <v>3</v>
      </c>
      <c r="C15" s="32" t="s">
        <v>21</v>
      </c>
    </row>
    <row r="16" spans="2:5">
      <c r="B16" s="31">
        <v>4</v>
      </c>
      <c r="C16" s="32" t="s">
        <v>22</v>
      </c>
    </row>
    <row r="18" spans="1:9" ht="15">
      <c r="B18" s="54" t="s">
        <v>23</v>
      </c>
      <c r="C18" s="54"/>
      <c r="D18" s="54"/>
    </row>
    <row r="19" spans="1:9" ht="15">
      <c r="B19" s="33">
        <v>1</v>
      </c>
      <c r="C19" s="32" t="s">
        <v>24</v>
      </c>
      <c r="D19" s="32"/>
    </row>
    <row r="20" spans="1:9" ht="15">
      <c r="B20" s="33">
        <v>2</v>
      </c>
      <c r="C20" s="32" t="s">
        <v>25</v>
      </c>
      <c r="D20"/>
    </row>
    <row r="21" spans="1:9" ht="15">
      <c r="B21" s="33">
        <v>3</v>
      </c>
      <c r="C21" s="32" t="s">
        <v>26</v>
      </c>
      <c r="D21" s="32"/>
    </row>
    <row r="23" spans="1:9" ht="15">
      <c r="A23" s="34"/>
      <c r="B23" s="54" t="s">
        <v>27</v>
      </c>
      <c r="C23" s="54"/>
      <c r="D23" s="35"/>
      <c r="E23" s="36"/>
      <c r="F23" s="35"/>
    </row>
    <row r="24" spans="1:9" ht="15">
      <c r="B24" s="33" t="s">
        <v>28</v>
      </c>
      <c r="C24" s="37" t="s">
        <v>29</v>
      </c>
      <c r="E24" s="36"/>
    </row>
    <row r="25" spans="1:9" ht="15">
      <c r="B25" s="38">
        <v>1</v>
      </c>
      <c r="C25" s="29" t="s">
        <v>30</v>
      </c>
    </row>
    <row r="26" spans="1:9" ht="15">
      <c r="B26" s="38">
        <v>2</v>
      </c>
      <c r="C26" s="29" t="s">
        <v>31</v>
      </c>
    </row>
    <row r="27" spans="1:9" ht="85.5">
      <c r="B27" s="38">
        <v>3</v>
      </c>
      <c r="C27" s="39" t="s">
        <v>32</v>
      </c>
    </row>
    <row r="28" spans="1:9" ht="87">
      <c r="B28" s="38">
        <v>4</v>
      </c>
      <c r="C28" s="39" t="s">
        <v>33</v>
      </c>
    </row>
    <row r="31" spans="1:9" s="34" customFormat="1" ht="15">
      <c r="B31" s="60" t="s">
        <v>34</v>
      </c>
      <c r="C31" s="60"/>
    </row>
    <row r="32" spans="1:9">
      <c r="B32" s="31">
        <v>1</v>
      </c>
      <c r="C32" s="40" t="s">
        <v>35</v>
      </c>
      <c r="E32" s="59"/>
      <c r="F32" s="59"/>
      <c r="G32" s="41"/>
      <c r="H32" s="59"/>
      <c r="I32" s="59"/>
    </row>
    <row r="33" spans="2:7">
      <c r="B33" s="31">
        <v>2</v>
      </c>
      <c r="C33" s="40" t="s">
        <v>36</v>
      </c>
      <c r="E33" s="42"/>
      <c r="F33" s="42"/>
      <c r="G33" s="42"/>
    </row>
    <row r="34" spans="2:7">
      <c r="B34" s="31">
        <v>3</v>
      </c>
      <c r="C34" s="40" t="s">
        <v>37</v>
      </c>
      <c r="E34" s="42"/>
      <c r="F34" s="42"/>
      <c r="G34" s="42"/>
    </row>
    <row r="35" spans="2:7">
      <c r="B35" s="31">
        <v>4</v>
      </c>
      <c r="C35" s="40" t="s">
        <v>38</v>
      </c>
    </row>
    <row r="36" spans="2:7">
      <c r="B36" s="31">
        <v>5</v>
      </c>
      <c r="C36" s="32" t="s">
        <v>39</v>
      </c>
    </row>
  </sheetData>
  <mergeCells count="10">
    <mergeCell ref="B2:E2"/>
    <mergeCell ref="C4:E4"/>
    <mergeCell ref="B7:B8"/>
    <mergeCell ref="C7:C8"/>
    <mergeCell ref="H32:I32"/>
    <mergeCell ref="E32:F32"/>
    <mergeCell ref="B23:C23"/>
    <mergeCell ref="B18:D18"/>
    <mergeCell ref="B12:C12"/>
    <mergeCell ref="B31:C31"/>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9"/>
  <sheetViews>
    <sheetView view="pageBreakPreview" topLeftCell="H1" zoomScale="60" zoomScaleNormal="70" workbookViewId="0">
      <selection activeCell="X5" sqref="X5"/>
    </sheetView>
  </sheetViews>
  <sheetFormatPr defaultColWidth="11.42578125" defaultRowHeight="15"/>
  <cols>
    <col min="1" max="1" width="11.42578125" customWidth="1"/>
    <col min="2" max="4" width="42" customWidth="1"/>
    <col min="5" max="5" width="42" style="14" customWidth="1"/>
    <col min="6" max="7" width="42" customWidth="1"/>
    <col min="8" max="8" width="66.7109375" customWidth="1"/>
    <col min="9" max="9" width="20.42578125" style="5" bestFit="1" customWidth="1"/>
    <col min="10" max="10" width="18.85546875" style="5" bestFit="1" customWidth="1"/>
    <col min="11" max="11" width="32.28515625" style="5" bestFit="1" customWidth="1"/>
    <col min="13" max="13" width="13.7109375" customWidth="1"/>
    <col min="19" max="19" width="16.85546875" customWidth="1"/>
    <col min="20" max="20" width="13" customWidth="1"/>
    <col min="21" max="21" width="13.28515625" customWidth="1"/>
    <col min="22" max="22" width="12.28515625" customWidth="1"/>
    <col min="23" max="23" width="14.28515625" customWidth="1"/>
  </cols>
  <sheetData>
    <row r="1" spans="1:24" ht="30" customHeight="1" thickBot="1">
      <c r="A1" s="43" t="s">
        <v>40</v>
      </c>
      <c r="B1" s="44" t="s">
        <v>41</v>
      </c>
      <c r="C1" s="45" t="s">
        <v>42</v>
      </c>
      <c r="D1" s="45" t="s">
        <v>43</v>
      </c>
      <c r="E1" s="46" t="s">
        <v>44</v>
      </c>
      <c r="F1" s="45" t="s">
        <v>45</v>
      </c>
      <c r="G1" s="45" t="s">
        <v>46</v>
      </c>
      <c r="H1" s="47" t="s">
        <v>47</v>
      </c>
      <c r="I1" s="48" t="s">
        <v>48</v>
      </c>
      <c r="J1" s="48" t="s">
        <v>49</v>
      </c>
      <c r="K1" s="48" t="s">
        <v>50</v>
      </c>
      <c r="L1" s="47" t="s">
        <v>51</v>
      </c>
      <c r="M1" s="47" t="s">
        <v>52</v>
      </c>
      <c r="N1" s="49" t="s">
        <v>53</v>
      </c>
      <c r="O1" s="47" t="s">
        <v>54</v>
      </c>
      <c r="P1" s="47" t="s">
        <v>55</v>
      </c>
      <c r="Q1" s="47" t="s">
        <v>56</v>
      </c>
      <c r="R1" s="47" t="s">
        <v>57</v>
      </c>
      <c r="S1" s="47" t="s">
        <v>58</v>
      </c>
      <c r="T1" s="47" t="s">
        <v>59</v>
      </c>
      <c r="U1" s="47" t="s">
        <v>60</v>
      </c>
      <c r="V1" s="47" t="s">
        <v>61</v>
      </c>
      <c r="W1" s="47" t="s">
        <v>62</v>
      </c>
      <c r="X1" s="50" t="s">
        <v>63</v>
      </c>
    </row>
    <row r="2" spans="1:24" ht="29.25" customHeight="1">
      <c r="A2" s="21">
        <v>1</v>
      </c>
      <c r="B2" s="16" t="s">
        <v>64</v>
      </c>
      <c r="C2" s="17" t="s">
        <v>65</v>
      </c>
      <c r="D2" s="17" t="s">
        <v>66</v>
      </c>
      <c r="E2" s="18" t="s">
        <v>67</v>
      </c>
      <c r="F2" s="13">
        <v>15</v>
      </c>
      <c r="G2" s="13">
        <v>10000</v>
      </c>
      <c r="H2" s="1" t="s">
        <v>68</v>
      </c>
      <c r="I2" s="3" t="s">
        <v>69</v>
      </c>
      <c r="J2" s="9" t="s">
        <v>70</v>
      </c>
      <c r="K2" s="9" t="s">
        <v>71</v>
      </c>
      <c r="L2" s="1"/>
      <c r="M2" s="2"/>
      <c r="N2" s="2"/>
      <c r="O2" s="2"/>
      <c r="P2" s="2" t="s">
        <v>72</v>
      </c>
      <c r="Q2" s="2"/>
      <c r="R2" s="2"/>
      <c r="S2" s="2"/>
      <c r="T2" s="2" t="s">
        <v>73</v>
      </c>
      <c r="U2" s="2" t="s">
        <v>74</v>
      </c>
      <c r="V2" s="2"/>
      <c r="W2" s="2"/>
      <c r="X2" s="6"/>
    </row>
    <row r="3" spans="1:24" ht="33.75">
      <c r="A3" s="22">
        <v>2</v>
      </c>
      <c r="B3" s="19" t="s">
        <v>75</v>
      </c>
      <c r="C3" s="17" t="s">
        <v>76</v>
      </c>
      <c r="D3" s="17" t="s">
        <v>77</v>
      </c>
      <c r="E3" s="18" t="s">
        <v>78</v>
      </c>
      <c r="F3" s="17">
        <v>15</v>
      </c>
      <c r="G3" s="17">
        <v>30</v>
      </c>
      <c r="H3" s="3" t="s">
        <v>79</v>
      </c>
      <c r="I3" s="3" t="s">
        <v>70</v>
      </c>
      <c r="J3" s="9" t="s">
        <v>70</v>
      </c>
      <c r="K3" s="9" t="s">
        <v>80</v>
      </c>
      <c r="L3" s="3" t="s">
        <v>81</v>
      </c>
      <c r="M3" s="4" t="s">
        <v>82</v>
      </c>
      <c r="N3" s="4" t="s">
        <v>83</v>
      </c>
      <c r="O3" s="4"/>
      <c r="P3" s="4"/>
      <c r="Q3" s="4"/>
      <c r="R3" s="4"/>
      <c r="S3" s="4"/>
      <c r="T3" s="4"/>
      <c r="U3" s="4"/>
      <c r="V3" s="4"/>
      <c r="W3" s="4"/>
      <c r="X3" s="7"/>
    </row>
    <row r="4" spans="1:24" ht="25.5">
      <c r="A4" s="22">
        <v>3</v>
      </c>
      <c r="B4" s="19" t="s">
        <v>84</v>
      </c>
      <c r="C4" s="17" t="s">
        <v>76</v>
      </c>
      <c r="D4" s="17" t="s">
        <v>85</v>
      </c>
      <c r="E4" s="18" t="s">
        <v>78</v>
      </c>
      <c r="F4" s="17">
        <v>25</v>
      </c>
      <c r="G4" s="17">
        <v>49</v>
      </c>
      <c r="H4" s="3" t="s">
        <v>86</v>
      </c>
      <c r="I4" s="3" t="s">
        <v>70</v>
      </c>
      <c r="J4" s="9" t="s">
        <v>70</v>
      </c>
      <c r="K4" s="9" t="s">
        <v>80</v>
      </c>
      <c r="L4" s="3" t="s">
        <v>81</v>
      </c>
      <c r="M4" s="4" t="s">
        <v>82</v>
      </c>
      <c r="N4" s="4"/>
      <c r="O4" s="4"/>
      <c r="P4" s="4"/>
      <c r="Q4" s="4"/>
      <c r="R4" s="4"/>
      <c r="S4" s="4"/>
      <c r="T4" s="4"/>
      <c r="U4" s="4"/>
      <c r="V4" s="4"/>
      <c r="W4" s="4"/>
      <c r="X4" s="7"/>
    </row>
    <row r="5" spans="1:24" ht="67.5">
      <c r="A5" s="22">
        <v>4</v>
      </c>
      <c r="B5" s="19" t="s">
        <v>87</v>
      </c>
      <c r="C5" s="17" t="s">
        <v>76</v>
      </c>
      <c r="D5" s="17" t="s">
        <v>77</v>
      </c>
      <c r="E5" s="18" t="s">
        <v>78</v>
      </c>
      <c r="F5" s="17">
        <v>10</v>
      </c>
      <c r="G5" s="17">
        <v>20</v>
      </c>
      <c r="H5" s="3" t="s">
        <v>88</v>
      </c>
      <c r="I5" s="3" t="s">
        <v>70</v>
      </c>
      <c r="J5" s="9" t="s">
        <v>70</v>
      </c>
      <c r="K5" s="9" t="s">
        <v>80</v>
      </c>
      <c r="L5" s="3" t="s">
        <v>81</v>
      </c>
      <c r="M5" s="4" t="s">
        <v>82</v>
      </c>
      <c r="N5" s="4"/>
      <c r="O5" s="4"/>
      <c r="P5" s="4"/>
      <c r="Q5" s="4"/>
      <c r="R5" s="4"/>
      <c r="S5" s="4"/>
      <c r="T5" s="4"/>
      <c r="U5" s="4"/>
      <c r="V5" s="4"/>
      <c r="W5" s="4"/>
      <c r="X5" s="7"/>
    </row>
    <row r="6" spans="1:24" ht="33.75">
      <c r="A6" s="22">
        <v>5</v>
      </c>
      <c r="B6" s="19" t="s">
        <v>89</v>
      </c>
      <c r="C6" s="17" t="s">
        <v>65</v>
      </c>
      <c r="D6" s="17" t="s">
        <v>66</v>
      </c>
      <c r="E6" s="18" t="s">
        <v>78</v>
      </c>
      <c r="F6" s="17">
        <v>10</v>
      </c>
      <c r="G6" s="17">
        <v>50</v>
      </c>
      <c r="H6" s="3" t="s">
        <v>90</v>
      </c>
      <c r="I6" s="3" t="s">
        <v>70</v>
      </c>
      <c r="J6" s="9" t="s">
        <v>70</v>
      </c>
      <c r="K6" s="9" t="s">
        <v>80</v>
      </c>
      <c r="L6" s="3" t="s">
        <v>81</v>
      </c>
      <c r="M6" s="4"/>
      <c r="N6" s="4"/>
      <c r="O6" s="4"/>
      <c r="P6" s="4" t="s">
        <v>72</v>
      </c>
      <c r="Q6" s="4"/>
      <c r="R6" s="4"/>
      <c r="S6" s="4" t="s">
        <v>72</v>
      </c>
      <c r="T6" s="4" t="s">
        <v>91</v>
      </c>
      <c r="U6" s="4" t="s">
        <v>92</v>
      </c>
      <c r="V6" s="4" t="s">
        <v>93</v>
      </c>
      <c r="W6" s="4" t="s">
        <v>94</v>
      </c>
      <c r="X6" s="7" t="s">
        <v>95</v>
      </c>
    </row>
    <row r="7" spans="1:24" ht="33.75">
      <c r="A7" s="22">
        <v>6</v>
      </c>
      <c r="B7" s="19" t="s">
        <v>96</v>
      </c>
      <c r="C7" s="17" t="s">
        <v>97</v>
      </c>
      <c r="D7" s="17" t="s">
        <v>98</v>
      </c>
      <c r="E7" s="18" t="s">
        <v>78</v>
      </c>
      <c r="F7" s="17">
        <v>38</v>
      </c>
      <c r="G7" s="17">
        <v>75</v>
      </c>
      <c r="H7" s="3" t="s">
        <v>99</v>
      </c>
      <c r="I7" s="3" t="s">
        <v>70</v>
      </c>
      <c r="J7" s="9" t="s">
        <v>70</v>
      </c>
      <c r="K7" s="9" t="s">
        <v>80</v>
      </c>
      <c r="L7" s="3" t="s">
        <v>81</v>
      </c>
      <c r="M7" s="4"/>
      <c r="N7" s="4"/>
      <c r="O7" s="4" t="s">
        <v>72</v>
      </c>
      <c r="P7" s="4" t="s">
        <v>72</v>
      </c>
      <c r="Q7" s="4"/>
      <c r="R7" s="4"/>
      <c r="S7" s="4"/>
      <c r="T7" s="4" t="s">
        <v>100</v>
      </c>
      <c r="U7" s="4" t="s">
        <v>101</v>
      </c>
      <c r="V7" s="4" t="s">
        <v>102</v>
      </c>
      <c r="W7" s="4" t="s">
        <v>95</v>
      </c>
      <c r="X7" s="7" t="s">
        <v>103</v>
      </c>
    </row>
    <row r="8" spans="1:24" ht="54.75" customHeight="1">
      <c r="A8" s="22">
        <v>7</v>
      </c>
      <c r="B8" s="19" t="s">
        <v>104</v>
      </c>
      <c r="C8" s="17" t="s">
        <v>105</v>
      </c>
      <c r="D8" s="17" t="s">
        <v>106</v>
      </c>
      <c r="E8" s="18" t="s">
        <v>78</v>
      </c>
      <c r="F8" s="17">
        <v>5</v>
      </c>
      <c r="G8" s="17">
        <v>10</v>
      </c>
      <c r="H8" s="3" t="s">
        <v>107</v>
      </c>
      <c r="I8" s="3" t="s">
        <v>70</v>
      </c>
      <c r="J8" s="9" t="s">
        <v>70</v>
      </c>
      <c r="K8" s="9" t="s">
        <v>80</v>
      </c>
      <c r="L8" s="3" t="s">
        <v>81</v>
      </c>
      <c r="M8" s="4" t="s">
        <v>72</v>
      </c>
      <c r="N8" s="4"/>
      <c r="O8" s="4"/>
      <c r="P8" s="4"/>
      <c r="Q8" s="4"/>
      <c r="R8" s="4"/>
      <c r="S8" s="4"/>
      <c r="T8" s="4"/>
      <c r="U8" s="4"/>
      <c r="V8" s="4"/>
      <c r="W8" s="4"/>
      <c r="X8" s="7"/>
    </row>
    <row r="9" spans="1:24" ht="32.25" customHeight="1">
      <c r="A9" s="22">
        <v>8</v>
      </c>
      <c r="B9" s="19" t="s">
        <v>108</v>
      </c>
      <c r="C9" s="17" t="s">
        <v>97</v>
      </c>
      <c r="D9" s="17" t="s">
        <v>98</v>
      </c>
      <c r="E9" s="18" t="s">
        <v>78</v>
      </c>
      <c r="F9" s="17">
        <v>23</v>
      </c>
      <c r="G9" s="17">
        <v>45</v>
      </c>
      <c r="H9" s="3" t="s">
        <v>109</v>
      </c>
      <c r="I9" s="3" t="s">
        <v>70</v>
      </c>
      <c r="J9" s="9" t="s">
        <v>70</v>
      </c>
      <c r="K9" s="9" t="s">
        <v>80</v>
      </c>
      <c r="L9" s="3" t="s">
        <v>81</v>
      </c>
      <c r="M9" s="4"/>
      <c r="N9" s="4"/>
      <c r="O9" s="4" t="s">
        <v>72</v>
      </c>
      <c r="P9" s="4"/>
      <c r="Q9" s="4"/>
      <c r="R9" s="4"/>
      <c r="S9" s="4"/>
      <c r="T9" s="4" t="s">
        <v>110</v>
      </c>
      <c r="U9" s="4" t="s">
        <v>111</v>
      </c>
      <c r="V9" s="4"/>
      <c r="W9" s="4"/>
      <c r="X9" s="7"/>
    </row>
    <row r="10" spans="1:24" ht="33" customHeight="1">
      <c r="A10" s="22">
        <v>9</v>
      </c>
      <c r="B10" s="19" t="s">
        <v>112</v>
      </c>
      <c r="C10" s="17" t="s">
        <v>105</v>
      </c>
      <c r="D10" s="17" t="s">
        <v>106</v>
      </c>
      <c r="E10" s="18" t="s">
        <v>67</v>
      </c>
      <c r="F10" s="17">
        <v>10</v>
      </c>
      <c r="G10" s="17">
        <v>100</v>
      </c>
      <c r="H10" s="3" t="s">
        <v>113</v>
      </c>
      <c r="I10" s="3" t="s">
        <v>69</v>
      </c>
      <c r="J10" s="9" t="s">
        <v>70</v>
      </c>
      <c r="K10" s="9" t="s">
        <v>71</v>
      </c>
      <c r="L10" s="3"/>
      <c r="M10" s="4"/>
      <c r="N10" s="4"/>
      <c r="O10" s="4"/>
      <c r="P10" s="4" t="s">
        <v>72</v>
      </c>
      <c r="Q10" s="4"/>
      <c r="R10" s="4"/>
      <c r="S10" s="4"/>
      <c r="T10" s="4" t="s">
        <v>91</v>
      </c>
      <c r="U10" s="4" t="s">
        <v>114</v>
      </c>
      <c r="V10" s="4"/>
      <c r="W10" s="4"/>
      <c r="X10" s="7"/>
    </row>
    <row r="11" spans="1:24" ht="33" customHeight="1">
      <c r="A11" s="22">
        <v>10</v>
      </c>
      <c r="B11" s="19" t="s">
        <v>115</v>
      </c>
      <c r="C11" s="17" t="s">
        <v>65</v>
      </c>
      <c r="D11" s="17" t="s">
        <v>66</v>
      </c>
      <c r="E11" s="18" t="s">
        <v>78</v>
      </c>
      <c r="F11" s="17">
        <v>10</v>
      </c>
      <c r="G11" s="17">
        <v>19</v>
      </c>
      <c r="H11" s="3" t="s">
        <v>116</v>
      </c>
      <c r="I11" s="3" t="s">
        <v>70</v>
      </c>
      <c r="J11" s="9" t="s">
        <v>70</v>
      </c>
      <c r="K11" s="9" t="s">
        <v>80</v>
      </c>
      <c r="L11" s="3" t="s">
        <v>81</v>
      </c>
      <c r="M11" s="4"/>
      <c r="N11" s="4"/>
      <c r="O11" s="4"/>
      <c r="P11" s="4" t="s">
        <v>72</v>
      </c>
      <c r="Q11" s="4"/>
      <c r="R11" s="4"/>
      <c r="S11" s="4"/>
      <c r="T11" s="4" t="s">
        <v>91</v>
      </c>
      <c r="U11" s="4"/>
      <c r="V11" s="4"/>
      <c r="W11" s="4"/>
      <c r="X11" s="7"/>
    </row>
    <row r="12" spans="1:24" ht="27" customHeight="1">
      <c r="A12" s="22">
        <v>11</v>
      </c>
      <c r="B12" s="19" t="s">
        <v>117</v>
      </c>
      <c r="C12" s="17" t="s">
        <v>118</v>
      </c>
      <c r="D12" s="17" t="s">
        <v>66</v>
      </c>
      <c r="E12" s="18" t="s">
        <v>78</v>
      </c>
      <c r="F12" s="17">
        <v>30</v>
      </c>
      <c r="G12" s="17">
        <v>59</v>
      </c>
      <c r="H12" s="3" t="s">
        <v>119</v>
      </c>
      <c r="I12" s="3" t="s">
        <v>70</v>
      </c>
      <c r="J12" s="9" t="s">
        <v>70</v>
      </c>
      <c r="K12" s="9" t="s">
        <v>80</v>
      </c>
      <c r="L12" s="3" t="s">
        <v>81</v>
      </c>
      <c r="M12" s="4"/>
      <c r="N12" s="4"/>
      <c r="O12" s="4" t="s">
        <v>72</v>
      </c>
      <c r="P12" s="4"/>
      <c r="Q12" s="4"/>
      <c r="R12" s="4"/>
      <c r="S12" s="4"/>
      <c r="T12" s="4" t="s">
        <v>120</v>
      </c>
      <c r="U12" s="4"/>
      <c r="V12" s="4"/>
      <c r="W12" s="4"/>
      <c r="X12" s="7"/>
    </row>
    <row r="13" spans="1:24" ht="27" customHeight="1">
      <c r="A13" s="22">
        <v>12</v>
      </c>
      <c r="B13" s="19" t="s">
        <v>121</v>
      </c>
      <c r="C13" s="17" t="s">
        <v>65</v>
      </c>
      <c r="D13" s="17" t="s">
        <v>66</v>
      </c>
      <c r="E13" s="18" t="s">
        <v>78</v>
      </c>
      <c r="F13" s="17">
        <v>33</v>
      </c>
      <c r="G13" s="17">
        <v>64</v>
      </c>
      <c r="H13" s="3" t="s">
        <v>122</v>
      </c>
      <c r="I13" s="3" t="s">
        <v>70</v>
      </c>
      <c r="J13" s="9" t="s">
        <v>70</v>
      </c>
      <c r="K13" s="9" t="s">
        <v>80</v>
      </c>
      <c r="L13" s="3" t="s">
        <v>81</v>
      </c>
      <c r="M13" s="4"/>
      <c r="N13" s="4"/>
      <c r="O13" s="4"/>
      <c r="P13" s="4" t="s">
        <v>72</v>
      </c>
      <c r="Q13" s="4"/>
      <c r="R13" s="4"/>
      <c r="S13" s="4"/>
      <c r="T13" s="4" t="s">
        <v>123</v>
      </c>
      <c r="U13" s="4"/>
      <c r="V13" s="4"/>
      <c r="W13" s="4"/>
      <c r="X13" s="7"/>
    </row>
    <row r="14" spans="1:24" ht="22.5">
      <c r="A14" s="22">
        <v>13</v>
      </c>
      <c r="B14" s="19" t="s">
        <v>124</v>
      </c>
      <c r="C14" s="17" t="s">
        <v>105</v>
      </c>
      <c r="D14" s="17" t="s">
        <v>106</v>
      </c>
      <c r="E14" s="18" t="s">
        <v>78</v>
      </c>
      <c r="F14" s="17">
        <v>23</v>
      </c>
      <c r="G14" s="17">
        <v>44</v>
      </c>
      <c r="H14" s="3" t="s">
        <v>125</v>
      </c>
      <c r="I14" s="3" t="s">
        <v>70</v>
      </c>
      <c r="J14" s="9" t="s">
        <v>70</v>
      </c>
      <c r="K14" s="9" t="s">
        <v>80</v>
      </c>
      <c r="L14" s="3" t="s">
        <v>81</v>
      </c>
      <c r="M14" s="4"/>
      <c r="N14" s="4"/>
      <c r="O14" s="4" t="s">
        <v>72</v>
      </c>
      <c r="P14" s="4" t="s">
        <v>72</v>
      </c>
      <c r="Q14" s="4"/>
      <c r="R14" s="4" t="s">
        <v>72</v>
      </c>
      <c r="S14" s="4"/>
      <c r="T14" s="4" t="s">
        <v>126</v>
      </c>
      <c r="U14" s="4" t="s">
        <v>127</v>
      </c>
      <c r="V14" s="4"/>
      <c r="W14" s="4"/>
      <c r="X14" s="7"/>
    </row>
    <row r="15" spans="1:24" ht="22.5">
      <c r="A15" s="22">
        <v>14</v>
      </c>
      <c r="B15" s="19" t="s">
        <v>128</v>
      </c>
      <c r="C15" s="17" t="s">
        <v>65</v>
      </c>
      <c r="D15" s="17" t="s">
        <v>66</v>
      </c>
      <c r="E15" s="18" t="s">
        <v>67</v>
      </c>
      <c r="F15" s="17">
        <v>50</v>
      </c>
      <c r="G15" s="17">
        <v>500</v>
      </c>
      <c r="H15" s="3" t="s">
        <v>129</v>
      </c>
      <c r="I15" s="3" t="s">
        <v>69</v>
      </c>
      <c r="J15" s="9" t="s">
        <v>70</v>
      </c>
      <c r="K15" s="9" t="s">
        <v>71</v>
      </c>
      <c r="L15" s="3"/>
      <c r="M15" s="4"/>
      <c r="N15" s="4"/>
      <c r="O15" s="4"/>
      <c r="P15" s="4" t="s">
        <v>72</v>
      </c>
      <c r="Q15" s="4"/>
      <c r="R15" s="4"/>
      <c r="S15" s="4"/>
      <c r="T15" s="4" t="s">
        <v>91</v>
      </c>
      <c r="U15" s="4" t="s">
        <v>130</v>
      </c>
      <c r="V15" s="4"/>
      <c r="W15" s="4"/>
      <c r="X15" s="7"/>
    </row>
    <row r="16" spans="1:24" ht="22.5">
      <c r="A16" s="22">
        <v>15</v>
      </c>
      <c r="B16" s="19" t="s">
        <v>131</v>
      </c>
      <c r="C16" s="17" t="s">
        <v>65</v>
      </c>
      <c r="D16" s="17" t="s">
        <v>66</v>
      </c>
      <c r="E16" s="18" t="s">
        <v>78</v>
      </c>
      <c r="F16" s="17">
        <v>41</v>
      </c>
      <c r="G16" s="17">
        <v>82</v>
      </c>
      <c r="H16" s="3" t="s">
        <v>132</v>
      </c>
      <c r="I16" s="3" t="s">
        <v>70</v>
      </c>
      <c r="J16" s="9" t="s">
        <v>70</v>
      </c>
      <c r="K16" s="9" t="s">
        <v>80</v>
      </c>
      <c r="L16" s="3" t="s">
        <v>81</v>
      </c>
      <c r="M16" s="4"/>
      <c r="N16" s="4"/>
      <c r="O16" s="4"/>
      <c r="P16" s="4" t="s">
        <v>72</v>
      </c>
      <c r="Q16" s="4"/>
      <c r="R16" s="4"/>
      <c r="S16" s="4"/>
      <c r="T16" s="4" t="s">
        <v>133</v>
      </c>
      <c r="U16" s="4"/>
      <c r="V16" s="4"/>
      <c r="W16" s="4"/>
      <c r="X16" s="7"/>
    </row>
    <row r="17" spans="1:24" ht="229.5" customHeight="1">
      <c r="A17" s="22">
        <v>16</v>
      </c>
      <c r="B17" s="19" t="s">
        <v>134</v>
      </c>
      <c r="C17" s="17" t="s">
        <v>65</v>
      </c>
      <c r="D17" s="17" t="s">
        <v>135</v>
      </c>
      <c r="E17" s="17">
        <v>10</v>
      </c>
      <c r="F17" s="17">
        <v>90</v>
      </c>
      <c r="G17" s="17">
        <v>9586</v>
      </c>
      <c r="H17" s="3" t="s">
        <v>136</v>
      </c>
      <c r="I17" s="3" t="s">
        <v>137</v>
      </c>
      <c r="J17" s="9" t="s">
        <v>137</v>
      </c>
      <c r="K17" s="9" t="s">
        <v>138</v>
      </c>
      <c r="L17" s="8" t="s">
        <v>139</v>
      </c>
      <c r="M17" s="4" t="s">
        <v>72</v>
      </c>
      <c r="N17" s="4"/>
      <c r="O17" s="4"/>
      <c r="P17" s="4"/>
      <c r="Q17" s="4"/>
      <c r="R17" s="4"/>
      <c r="S17" s="4"/>
      <c r="T17" s="4"/>
      <c r="U17" s="4"/>
      <c r="V17" s="4"/>
      <c r="W17" s="4"/>
      <c r="X17" s="7"/>
    </row>
    <row r="18" spans="1:24" ht="30">
      <c r="A18" s="22">
        <v>17</v>
      </c>
      <c r="B18" s="19" t="s">
        <v>140</v>
      </c>
      <c r="C18" s="17" t="s">
        <v>65</v>
      </c>
      <c r="D18" s="17" t="s">
        <v>66</v>
      </c>
      <c r="E18" s="18" t="s">
        <v>67</v>
      </c>
      <c r="F18" s="17">
        <f>40/4</f>
        <v>10</v>
      </c>
      <c r="G18" s="17">
        <f>2000/4</f>
        <v>500</v>
      </c>
      <c r="H18" s="3" t="s">
        <v>141</v>
      </c>
      <c r="I18" s="3" t="s">
        <v>69</v>
      </c>
      <c r="J18" s="9" t="s">
        <v>70</v>
      </c>
      <c r="K18" s="9" t="s">
        <v>71</v>
      </c>
      <c r="L18" s="3"/>
      <c r="M18" s="4"/>
      <c r="N18" s="4" t="s">
        <v>142</v>
      </c>
      <c r="O18" s="4"/>
      <c r="P18" s="4" t="s">
        <v>72</v>
      </c>
      <c r="Q18" s="4"/>
      <c r="R18" s="4"/>
      <c r="S18" s="4"/>
      <c r="T18" s="4" t="s">
        <v>143</v>
      </c>
      <c r="U18" s="4"/>
      <c r="V18" s="4"/>
      <c r="W18" s="4"/>
      <c r="X18" s="7"/>
    </row>
    <row r="19" spans="1:24" ht="28.5" customHeight="1">
      <c r="A19" s="22">
        <v>18</v>
      </c>
      <c r="B19" s="19" t="s">
        <v>144</v>
      </c>
      <c r="C19" s="17" t="s">
        <v>76</v>
      </c>
      <c r="D19" s="17" t="s">
        <v>77</v>
      </c>
      <c r="E19" s="18" t="s">
        <v>78</v>
      </c>
      <c r="F19" s="17">
        <v>29</v>
      </c>
      <c r="G19" s="17">
        <v>57</v>
      </c>
      <c r="H19" s="3" t="s">
        <v>145</v>
      </c>
      <c r="I19" s="3" t="s">
        <v>70</v>
      </c>
      <c r="J19" s="9" t="s">
        <v>70</v>
      </c>
      <c r="K19" s="9" t="s">
        <v>80</v>
      </c>
      <c r="L19" s="3" t="s">
        <v>81</v>
      </c>
      <c r="M19" s="4" t="s">
        <v>72</v>
      </c>
      <c r="N19" s="4"/>
      <c r="O19" s="4"/>
      <c r="P19" s="4"/>
      <c r="Q19" s="4"/>
      <c r="R19" s="4"/>
      <c r="S19" s="4"/>
      <c r="T19" s="4"/>
      <c r="U19" s="4"/>
      <c r="V19" s="4"/>
      <c r="W19" s="4"/>
      <c r="X19" s="7"/>
    </row>
    <row r="20" spans="1:24" ht="30">
      <c r="A20" s="22">
        <v>19</v>
      </c>
      <c r="B20" s="19" t="s">
        <v>146</v>
      </c>
      <c r="C20" s="17" t="s">
        <v>65</v>
      </c>
      <c r="D20" s="17" t="s">
        <v>66</v>
      </c>
      <c r="E20" s="18" t="s">
        <v>67</v>
      </c>
      <c r="F20" s="17">
        <v>10</v>
      </c>
      <c r="G20" s="17">
        <v>500</v>
      </c>
      <c r="H20" s="3" t="s">
        <v>147</v>
      </c>
      <c r="I20" s="3" t="s">
        <v>69</v>
      </c>
      <c r="J20" s="9" t="s">
        <v>70</v>
      </c>
      <c r="K20" s="9" t="s">
        <v>71</v>
      </c>
      <c r="L20" s="3"/>
      <c r="M20" s="4"/>
      <c r="N20" s="4"/>
      <c r="O20" s="4"/>
      <c r="P20" s="4" t="s">
        <v>72</v>
      </c>
      <c r="Q20" s="4"/>
      <c r="R20" s="4"/>
      <c r="S20" s="4"/>
      <c r="T20" s="4" t="s">
        <v>148</v>
      </c>
      <c r="U20" s="4"/>
      <c r="V20" s="4"/>
      <c r="W20" s="4"/>
      <c r="X20" s="7"/>
    </row>
    <row r="21" spans="1:24" ht="120">
      <c r="A21" s="22">
        <v>20</v>
      </c>
      <c r="B21" s="19" t="s">
        <v>149</v>
      </c>
      <c r="C21" s="17" t="s">
        <v>118</v>
      </c>
      <c r="D21" s="17" t="s">
        <v>66</v>
      </c>
      <c r="E21" s="17">
        <v>20</v>
      </c>
      <c r="F21" s="17">
        <v>720</v>
      </c>
      <c r="G21" s="17">
        <v>3000</v>
      </c>
      <c r="H21" s="3" t="s">
        <v>150</v>
      </c>
      <c r="I21" s="10" t="s">
        <v>69</v>
      </c>
      <c r="J21" s="11" t="s">
        <v>137</v>
      </c>
      <c r="K21" s="9" t="s">
        <v>71</v>
      </c>
      <c r="L21" s="8" t="s">
        <v>151</v>
      </c>
      <c r="M21" s="4"/>
      <c r="N21" s="4"/>
      <c r="O21" s="4" t="s">
        <v>72</v>
      </c>
      <c r="P21" s="4"/>
      <c r="Q21" s="4"/>
      <c r="R21" s="4"/>
      <c r="S21" s="4"/>
      <c r="T21" s="4" t="s">
        <v>152</v>
      </c>
      <c r="U21" s="4"/>
      <c r="V21" s="4"/>
      <c r="W21" s="4"/>
      <c r="X21" s="7"/>
    </row>
    <row r="22" spans="1:24" ht="22.5">
      <c r="A22" s="22">
        <v>21</v>
      </c>
      <c r="B22" s="19" t="s">
        <v>153</v>
      </c>
      <c r="C22" s="17" t="s">
        <v>65</v>
      </c>
      <c r="D22" s="17" t="s">
        <v>66</v>
      </c>
      <c r="E22" s="18" t="s">
        <v>67</v>
      </c>
      <c r="F22" s="17">
        <v>10</v>
      </c>
      <c r="G22" s="17">
        <v>500</v>
      </c>
      <c r="H22" s="3" t="s">
        <v>154</v>
      </c>
      <c r="I22" s="3" t="s">
        <v>69</v>
      </c>
      <c r="J22" s="9" t="s">
        <v>70</v>
      </c>
      <c r="K22" s="9" t="s">
        <v>71</v>
      </c>
      <c r="L22" s="3"/>
      <c r="M22" s="4"/>
      <c r="N22" s="4"/>
      <c r="O22" s="4"/>
      <c r="P22" s="4" t="s">
        <v>72</v>
      </c>
      <c r="Q22" s="4"/>
      <c r="R22" s="4"/>
      <c r="S22" s="4"/>
      <c r="T22" s="4" t="s">
        <v>143</v>
      </c>
      <c r="U22" s="4"/>
      <c r="V22" s="4"/>
      <c r="W22" s="4"/>
      <c r="X22" s="7"/>
    </row>
    <row r="23" spans="1:24" ht="45">
      <c r="A23" s="22">
        <v>22</v>
      </c>
      <c r="B23" s="19" t="s">
        <v>155</v>
      </c>
      <c r="C23" s="17" t="s">
        <v>76</v>
      </c>
      <c r="D23" s="17" t="s">
        <v>77</v>
      </c>
      <c r="E23" s="18" t="s">
        <v>78</v>
      </c>
      <c r="F23" s="17">
        <v>13</v>
      </c>
      <c r="G23" s="17">
        <v>26</v>
      </c>
      <c r="H23" s="3" t="s">
        <v>156</v>
      </c>
      <c r="I23" s="3" t="s">
        <v>70</v>
      </c>
      <c r="J23" s="9" t="s">
        <v>70</v>
      </c>
      <c r="K23" s="9" t="s">
        <v>80</v>
      </c>
      <c r="L23" s="3" t="s">
        <v>81</v>
      </c>
      <c r="M23" s="4" t="s">
        <v>72</v>
      </c>
      <c r="N23" s="4"/>
      <c r="O23" s="4"/>
      <c r="P23" s="4"/>
      <c r="Q23" s="4"/>
      <c r="R23" s="4"/>
      <c r="S23" s="4"/>
      <c r="T23" s="4" t="s">
        <v>157</v>
      </c>
      <c r="U23" s="4"/>
      <c r="V23" s="4"/>
      <c r="W23" s="4"/>
      <c r="X23" s="7"/>
    </row>
    <row r="24" spans="1:24" ht="45">
      <c r="A24" s="22">
        <v>23</v>
      </c>
      <c r="B24" s="19" t="s">
        <v>158</v>
      </c>
      <c r="C24" s="17" t="s">
        <v>105</v>
      </c>
      <c r="D24" s="17" t="s">
        <v>135</v>
      </c>
      <c r="E24" s="18" t="s">
        <v>67</v>
      </c>
      <c r="F24" s="17">
        <v>5</v>
      </c>
      <c r="G24" s="17">
        <v>5000</v>
      </c>
      <c r="H24" s="3" t="s">
        <v>159</v>
      </c>
      <c r="I24" s="3" t="s">
        <v>69</v>
      </c>
      <c r="J24" s="9" t="s">
        <v>70</v>
      </c>
      <c r="K24" s="9" t="s">
        <v>71</v>
      </c>
      <c r="L24" s="3"/>
      <c r="M24" s="4" t="s">
        <v>72</v>
      </c>
      <c r="N24" s="4"/>
      <c r="O24" s="4"/>
      <c r="P24" s="4"/>
      <c r="Q24" s="4"/>
      <c r="R24" s="4"/>
      <c r="S24" s="4"/>
      <c r="T24" s="4" t="s">
        <v>157</v>
      </c>
      <c r="U24" s="4"/>
      <c r="V24" s="4"/>
      <c r="W24" s="4"/>
      <c r="X24" s="7"/>
    </row>
    <row r="25" spans="1:24" ht="30">
      <c r="A25" s="22">
        <v>24</v>
      </c>
      <c r="B25" s="19" t="s">
        <v>160</v>
      </c>
      <c r="C25" s="17" t="s">
        <v>65</v>
      </c>
      <c r="D25" s="17" t="s">
        <v>66</v>
      </c>
      <c r="E25" s="18" t="s">
        <v>78</v>
      </c>
      <c r="F25" s="17">
        <v>12</v>
      </c>
      <c r="G25" s="17">
        <v>24</v>
      </c>
      <c r="H25" s="3" t="s">
        <v>161</v>
      </c>
      <c r="I25" s="3" t="s">
        <v>70</v>
      </c>
      <c r="J25" s="9" t="s">
        <v>70</v>
      </c>
      <c r="K25" s="9" t="s">
        <v>80</v>
      </c>
      <c r="L25" s="3" t="s">
        <v>81</v>
      </c>
      <c r="M25" s="4"/>
      <c r="N25" s="4"/>
      <c r="O25" s="4" t="s">
        <v>72</v>
      </c>
      <c r="P25" s="4" t="s">
        <v>72</v>
      </c>
      <c r="Q25" s="4"/>
      <c r="R25" s="4"/>
      <c r="S25" s="4"/>
      <c r="T25" s="4" t="s">
        <v>162</v>
      </c>
      <c r="U25" s="4"/>
      <c r="V25" s="4"/>
      <c r="W25" s="4"/>
      <c r="X25" s="7"/>
    </row>
    <row r="26" spans="1:24" ht="22.5">
      <c r="A26" s="22">
        <v>25</v>
      </c>
      <c r="B26" s="19" t="s">
        <v>163</v>
      </c>
      <c r="C26" s="17" t="s">
        <v>105</v>
      </c>
      <c r="D26" s="17" t="s">
        <v>135</v>
      </c>
      <c r="E26" s="18" t="s">
        <v>78</v>
      </c>
      <c r="F26" s="17">
        <v>28</v>
      </c>
      <c r="G26" s="17">
        <v>54</v>
      </c>
      <c r="H26" s="3" t="s">
        <v>164</v>
      </c>
      <c r="I26" s="3" t="s">
        <v>70</v>
      </c>
      <c r="J26" s="9" t="s">
        <v>70</v>
      </c>
      <c r="K26" s="9" t="s">
        <v>80</v>
      </c>
      <c r="L26" s="3" t="s">
        <v>81</v>
      </c>
      <c r="M26" s="4" t="s">
        <v>72</v>
      </c>
      <c r="N26" s="4"/>
      <c r="O26" s="4"/>
      <c r="P26" s="4"/>
      <c r="Q26" s="4"/>
      <c r="R26" s="4"/>
      <c r="S26" s="4"/>
      <c r="T26" s="4"/>
      <c r="U26" s="4"/>
      <c r="V26" s="4"/>
      <c r="W26" s="4"/>
      <c r="X26" s="7"/>
    </row>
    <row r="27" spans="1:24" ht="33.75">
      <c r="A27" s="22">
        <v>26</v>
      </c>
      <c r="B27" s="19" t="s">
        <v>165</v>
      </c>
      <c r="C27" s="17" t="s">
        <v>65</v>
      </c>
      <c r="D27" s="17" t="s">
        <v>66</v>
      </c>
      <c r="E27" s="18" t="s">
        <v>67</v>
      </c>
      <c r="F27" s="17">
        <v>10</v>
      </c>
      <c r="G27" s="17">
        <v>100</v>
      </c>
      <c r="H27" s="3" t="s">
        <v>166</v>
      </c>
      <c r="I27" s="3" t="s">
        <v>69</v>
      </c>
      <c r="J27" s="9" t="s">
        <v>70</v>
      </c>
      <c r="K27" s="9" t="s">
        <v>71</v>
      </c>
      <c r="L27" s="3"/>
      <c r="M27" s="4"/>
      <c r="N27" s="4"/>
      <c r="O27" s="4"/>
      <c r="P27" s="4" t="s">
        <v>72</v>
      </c>
      <c r="Q27" s="4"/>
      <c r="R27" s="4"/>
      <c r="S27" s="4"/>
      <c r="T27" s="4" t="s">
        <v>167</v>
      </c>
      <c r="U27" s="4"/>
      <c r="V27" s="4"/>
      <c r="W27" s="4"/>
      <c r="X27" s="7"/>
    </row>
    <row r="28" spans="1:24" ht="45">
      <c r="A28" s="22">
        <v>27</v>
      </c>
      <c r="B28" s="19" t="s">
        <v>168</v>
      </c>
      <c r="C28" s="17" t="s">
        <v>105</v>
      </c>
      <c r="D28" s="17" t="s">
        <v>135</v>
      </c>
      <c r="E28" s="18" t="s">
        <v>78</v>
      </c>
      <c r="F28" s="17">
        <v>16</v>
      </c>
      <c r="G28" s="17">
        <v>31</v>
      </c>
      <c r="H28" s="3" t="s">
        <v>169</v>
      </c>
      <c r="I28" s="3" t="s">
        <v>70</v>
      </c>
      <c r="J28" s="9" t="s">
        <v>70</v>
      </c>
      <c r="K28" s="9" t="s">
        <v>80</v>
      </c>
      <c r="L28" s="3" t="s">
        <v>81</v>
      </c>
      <c r="M28" s="4" t="s">
        <v>72</v>
      </c>
      <c r="N28" s="4"/>
      <c r="O28" s="4"/>
      <c r="P28" s="4"/>
      <c r="Q28" s="4"/>
      <c r="R28" s="4"/>
      <c r="S28" s="4"/>
      <c r="T28" s="4" t="s">
        <v>157</v>
      </c>
      <c r="U28" s="4"/>
      <c r="V28" s="4"/>
      <c r="W28" s="4"/>
      <c r="X28" s="7"/>
    </row>
    <row r="29" spans="1:24" ht="106.5" customHeight="1">
      <c r="A29" s="22">
        <v>28</v>
      </c>
      <c r="B29" s="19" t="s">
        <v>170</v>
      </c>
      <c r="C29" s="17" t="s">
        <v>65</v>
      </c>
      <c r="D29" s="17" t="s">
        <v>66</v>
      </c>
      <c r="E29" s="13"/>
      <c r="F29" s="17">
        <v>2</v>
      </c>
      <c r="G29" s="17">
        <v>584</v>
      </c>
      <c r="H29" s="3" t="s">
        <v>171</v>
      </c>
      <c r="I29" s="3" t="s">
        <v>69</v>
      </c>
      <c r="J29" s="9" t="s">
        <v>137</v>
      </c>
      <c r="K29" s="9" t="s">
        <v>80</v>
      </c>
      <c r="L29" s="8" t="s">
        <v>172</v>
      </c>
      <c r="M29" s="4"/>
      <c r="N29" s="4"/>
      <c r="O29" s="4"/>
      <c r="P29" s="4" t="s">
        <v>72</v>
      </c>
      <c r="Q29" s="4"/>
      <c r="R29" s="4"/>
      <c r="S29" s="4"/>
      <c r="T29" s="4" t="s">
        <v>173</v>
      </c>
      <c r="U29" s="4"/>
      <c r="V29" s="4"/>
      <c r="W29" s="4"/>
      <c r="X29" s="7"/>
    </row>
    <row r="30" spans="1:24" ht="30">
      <c r="A30" s="22">
        <v>29</v>
      </c>
      <c r="B30" s="19" t="s">
        <v>174</v>
      </c>
      <c r="C30" s="17" t="s">
        <v>105</v>
      </c>
      <c r="D30" s="17" t="s">
        <v>135</v>
      </c>
      <c r="E30" s="18" t="s">
        <v>78</v>
      </c>
      <c r="F30" s="17">
        <v>23</v>
      </c>
      <c r="G30" s="17">
        <v>45</v>
      </c>
      <c r="H30" s="3" t="s">
        <v>175</v>
      </c>
      <c r="I30" s="3" t="s">
        <v>70</v>
      </c>
      <c r="J30" s="9" t="s">
        <v>70</v>
      </c>
      <c r="K30" s="9" t="s">
        <v>80</v>
      </c>
      <c r="L30" s="3" t="s">
        <v>81</v>
      </c>
      <c r="M30" s="4" t="s">
        <v>72</v>
      </c>
      <c r="N30" s="4" t="s">
        <v>176</v>
      </c>
      <c r="O30" s="4"/>
      <c r="P30" s="4"/>
      <c r="Q30" s="4"/>
      <c r="R30" s="4"/>
      <c r="S30" s="4"/>
      <c r="T30" s="4"/>
      <c r="U30" s="4"/>
      <c r="V30" s="4"/>
      <c r="W30" s="4"/>
      <c r="X30" s="7"/>
    </row>
    <row r="31" spans="1:24" ht="22.5">
      <c r="A31" s="22">
        <v>30</v>
      </c>
      <c r="B31" s="19" t="s">
        <v>177</v>
      </c>
      <c r="C31" s="17" t="s">
        <v>76</v>
      </c>
      <c r="D31" s="17" t="s">
        <v>178</v>
      </c>
      <c r="E31" s="18" t="s">
        <v>78</v>
      </c>
      <c r="F31" s="17">
        <v>24</v>
      </c>
      <c r="G31" s="17">
        <v>47</v>
      </c>
      <c r="H31" s="3" t="s">
        <v>179</v>
      </c>
      <c r="I31" s="3" t="s">
        <v>70</v>
      </c>
      <c r="J31" s="9" t="s">
        <v>70</v>
      </c>
      <c r="K31" s="9" t="s">
        <v>80</v>
      </c>
      <c r="L31" s="3" t="s">
        <v>81</v>
      </c>
      <c r="M31" s="4"/>
      <c r="N31" s="4"/>
      <c r="O31" s="4"/>
      <c r="P31" s="4" t="s">
        <v>72</v>
      </c>
      <c r="Q31" s="4"/>
      <c r="R31" s="4"/>
      <c r="S31" s="4"/>
      <c r="T31" s="4" t="s">
        <v>143</v>
      </c>
      <c r="U31" s="4"/>
      <c r="V31" s="4"/>
      <c r="W31" s="4"/>
      <c r="X31" s="7"/>
    </row>
    <row r="32" spans="1:24" ht="33.75">
      <c r="A32" s="22">
        <v>31</v>
      </c>
      <c r="B32" s="19" t="s">
        <v>180</v>
      </c>
      <c r="C32" s="17" t="s">
        <v>97</v>
      </c>
      <c r="D32" s="17" t="s">
        <v>98</v>
      </c>
      <c r="E32" s="18" t="s">
        <v>78</v>
      </c>
      <c r="F32" s="17">
        <v>26</v>
      </c>
      <c r="G32" s="17">
        <v>51</v>
      </c>
      <c r="H32" s="3" t="s">
        <v>181</v>
      </c>
      <c r="I32" s="3" t="s">
        <v>70</v>
      </c>
      <c r="J32" s="9" t="s">
        <v>70</v>
      </c>
      <c r="K32" s="9" t="s">
        <v>80</v>
      </c>
      <c r="L32" s="3" t="s">
        <v>81</v>
      </c>
      <c r="M32" s="4"/>
      <c r="N32" s="4"/>
      <c r="O32" s="4"/>
      <c r="P32" s="4" t="s">
        <v>72</v>
      </c>
      <c r="Q32" s="4"/>
      <c r="R32" s="4"/>
      <c r="S32" s="4"/>
      <c r="T32" s="4" t="s">
        <v>182</v>
      </c>
      <c r="U32" s="4" t="s">
        <v>183</v>
      </c>
      <c r="V32" s="4"/>
      <c r="W32" s="4"/>
      <c r="X32" s="7"/>
    </row>
    <row r="33" spans="1:24" ht="22.5">
      <c r="A33" s="22">
        <v>32</v>
      </c>
      <c r="B33" s="19" t="s">
        <v>184</v>
      </c>
      <c r="C33" s="17" t="s">
        <v>97</v>
      </c>
      <c r="D33" s="17" t="s">
        <v>98</v>
      </c>
      <c r="E33" s="18" t="s">
        <v>78</v>
      </c>
      <c r="F33" s="17">
        <v>27</v>
      </c>
      <c r="G33" s="17">
        <v>53</v>
      </c>
      <c r="H33" s="3" t="s">
        <v>185</v>
      </c>
      <c r="I33" s="3" t="s">
        <v>70</v>
      </c>
      <c r="J33" s="9" t="s">
        <v>70</v>
      </c>
      <c r="K33" s="9" t="s">
        <v>80</v>
      </c>
      <c r="L33" s="3" t="s">
        <v>81</v>
      </c>
      <c r="M33" s="4" t="s">
        <v>72</v>
      </c>
      <c r="N33" s="4"/>
      <c r="O33" s="4"/>
      <c r="P33" s="4"/>
      <c r="Q33" s="4"/>
      <c r="R33" s="4"/>
      <c r="S33" s="4"/>
      <c r="T33" s="4"/>
      <c r="U33" s="4"/>
      <c r="V33" s="4"/>
      <c r="W33" s="4"/>
      <c r="X33" s="7"/>
    </row>
    <row r="34" spans="1:24" ht="156.6" customHeight="1">
      <c r="A34" s="22">
        <v>33</v>
      </c>
      <c r="B34" s="19" t="s">
        <v>186</v>
      </c>
      <c r="C34" s="17" t="s">
        <v>97</v>
      </c>
      <c r="D34" s="17" t="s">
        <v>98</v>
      </c>
      <c r="E34" s="13"/>
      <c r="F34" s="17">
        <v>4</v>
      </c>
      <c r="G34" s="17">
        <v>355</v>
      </c>
      <c r="H34" s="3" t="s">
        <v>187</v>
      </c>
      <c r="I34" s="10" t="s">
        <v>69</v>
      </c>
      <c r="J34" s="11" t="s">
        <v>137</v>
      </c>
      <c r="K34" s="9" t="s">
        <v>80</v>
      </c>
      <c r="L34" s="8" t="s">
        <v>188</v>
      </c>
      <c r="M34" s="4"/>
      <c r="N34" s="4" t="s">
        <v>189</v>
      </c>
      <c r="O34" s="4" t="s">
        <v>72</v>
      </c>
      <c r="P34" s="4"/>
      <c r="Q34" s="4"/>
      <c r="R34" s="4"/>
      <c r="S34" s="4"/>
      <c r="T34" s="4" t="s">
        <v>190</v>
      </c>
      <c r="U34" s="4" t="s">
        <v>110</v>
      </c>
      <c r="V34" s="4" t="s">
        <v>111</v>
      </c>
      <c r="W34" s="4" t="s">
        <v>191</v>
      </c>
      <c r="X34" s="7" t="s">
        <v>192</v>
      </c>
    </row>
    <row r="35" spans="1:24" ht="22.5">
      <c r="A35" s="22">
        <v>34</v>
      </c>
      <c r="B35" s="19" t="s">
        <v>193</v>
      </c>
      <c r="C35" s="17" t="s">
        <v>97</v>
      </c>
      <c r="D35" s="17" t="s">
        <v>98</v>
      </c>
      <c r="E35" s="18" t="s">
        <v>78</v>
      </c>
      <c r="F35" s="17">
        <v>28</v>
      </c>
      <c r="G35" s="17">
        <v>54</v>
      </c>
      <c r="H35" s="3" t="s">
        <v>194</v>
      </c>
      <c r="I35" s="3" t="s">
        <v>70</v>
      </c>
      <c r="J35" s="9" t="s">
        <v>70</v>
      </c>
      <c r="K35" s="9" t="s">
        <v>80</v>
      </c>
      <c r="L35" s="3" t="s">
        <v>81</v>
      </c>
      <c r="M35" s="4"/>
      <c r="N35" s="4"/>
      <c r="O35" s="4" t="s">
        <v>72</v>
      </c>
      <c r="P35" s="4"/>
      <c r="Q35" s="4"/>
      <c r="R35" s="4"/>
      <c r="S35" s="4"/>
      <c r="T35" s="4" t="s">
        <v>110</v>
      </c>
      <c r="U35" s="4" t="s">
        <v>111</v>
      </c>
      <c r="V35" s="4" t="s">
        <v>195</v>
      </c>
      <c r="W35" s="4" t="s">
        <v>196</v>
      </c>
      <c r="X35" s="7"/>
    </row>
    <row r="36" spans="1:24" ht="60">
      <c r="A36" s="22">
        <v>35</v>
      </c>
      <c r="B36" s="19" t="s">
        <v>197</v>
      </c>
      <c r="C36" s="17" t="s">
        <v>118</v>
      </c>
      <c r="D36" s="17" t="s">
        <v>66</v>
      </c>
      <c r="E36" s="18" t="s">
        <v>67</v>
      </c>
      <c r="F36" s="17">
        <v>20</v>
      </c>
      <c r="G36" s="17">
        <v>5000</v>
      </c>
      <c r="H36" s="3" t="s">
        <v>198</v>
      </c>
      <c r="I36" s="3" t="s">
        <v>69</v>
      </c>
      <c r="J36" s="9" t="s">
        <v>70</v>
      </c>
      <c r="K36" s="9" t="s">
        <v>71</v>
      </c>
      <c r="L36" s="3"/>
      <c r="M36" s="4"/>
      <c r="N36" s="4" t="s">
        <v>199</v>
      </c>
      <c r="O36" s="4" t="s">
        <v>72</v>
      </c>
      <c r="P36" s="4"/>
      <c r="Q36" s="4" t="s">
        <v>72</v>
      </c>
      <c r="R36" s="4"/>
      <c r="S36" s="4"/>
      <c r="T36" s="4" t="s">
        <v>200</v>
      </c>
      <c r="U36" s="4" t="s">
        <v>100</v>
      </c>
      <c r="V36" s="4" t="s">
        <v>101</v>
      </c>
      <c r="W36" s="4" t="s">
        <v>201</v>
      </c>
      <c r="X36" s="7" t="s">
        <v>202</v>
      </c>
    </row>
    <row r="37" spans="1:24" ht="33.75">
      <c r="A37" s="22">
        <v>36</v>
      </c>
      <c r="B37" s="19" t="s">
        <v>203</v>
      </c>
      <c r="C37" s="17" t="s">
        <v>65</v>
      </c>
      <c r="D37" s="17" t="s">
        <v>66</v>
      </c>
      <c r="E37" s="18" t="s">
        <v>78</v>
      </c>
      <c r="F37" s="17">
        <v>28</v>
      </c>
      <c r="G37" s="17">
        <v>54</v>
      </c>
      <c r="H37" s="3" t="s">
        <v>204</v>
      </c>
      <c r="I37" s="3" t="s">
        <v>70</v>
      </c>
      <c r="J37" s="9" t="s">
        <v>70</v>
      </c>
      <c r="K37" s="9" t="s">
        <v>80</v>
      </c>
      <c r="L37" s="3" t="s">
        <v>81</v>
      </c>
      <c r="M37" s="4"/>
      <c r="N37" s="4"/>
      <c r="O37" s="4"/>
      <c r="P37" s="4" t="s">
        <v>72</v>
      </c>
      <c r="Q37" s="4"/>
      <c r="R37" s="4"/>
      <c r="S37" s="4"/>
      <c r="T37" s="4" t="s">
        <v>205</v>
      </c>
      <c r="U37" s="4"/>
      <c r="V37" s="4"/>
      <c r="W37" s="4"/>
      <c r="X37" s="7"/>
    </row>
    <row r="38" spans="1:24" ht="135">
      <c r="A38" s="22">
        <v>37</v>
      </c>
      <c r="B38" s="19" t="s">
        <v>206</v>
      </c>
      <c r="C38" s="17" t="s">
        <v>97</v>
      </c>
      <c r="D38" s="17" t="s">
        <v>207</v>
      </c>
      <c r="E38" s="13"/>
      <c r="F38" s="20">
        <f>725/35</f>
        <v>20.714285714285715</v>
      </c>
      <c r="G38" s="17">
        <v>725</v>
      </c>
      <c r="H38" s="3" t="s">
        <v>208</v>
      </c>
      <c r="I38" s="10" t="s">
        <v>69</v>
      </c>
      <c r="J38" s="11" t="s">
        <v>137</v>
      </c>
      <c r="K38" s="9" t="s">
        <v>71</v>
      </c>
      <c r="L38" s="3" t="s">
        <v>209</v>
      </c>
      <c r="M38" s="4"/>
      <c r="N38" s="4" t="s">
        <v>210</v>
      </c>
      <c r="O38" s="4" t="s">
        <v>72</v>
      </c>
      <c r="P38" s="4"/>
      <c r="Q38" s="4"/>
      <c r="R38" s="4"/>
      <c r="S38" s="4"/>
      <c r="T38" s="4" t="s">
        <v>211</v>
      </c>
      <c r="U38" s="4" t="s">
        <v>192</v>
      </c>
      <c r="V38" s="4"/>
      <c r="W38" s="4"/>
      <c r="X38" s="7"/>
    </row>
    <row r="39" spans="1:24" ht="25.5" customHeight="1">
      <c r="A39" s="22">
        <v>38</v>
      </c>
      <c r="B39" s="19" t="s">
        <v>212</v>
      </c>
      <c r="C39" s="17" t="s">
        <v>76</v>
      </c>
      <c r="D39" s="17" t="s">
        <v>178</v>
      </c>
      <c r="E39" s="18" t="s">
        <v>67</v>
      </c>
      <c r="F39" s="17">
        <v>10</v>
      </c>
      <c r="G39" s="17">
        <v>50</v>
      </c>
      <c r="H39" s="3" t="s">
        <v>213</v>
      </c>
      <c r="I39" s="3" t="s">
        <v>69</v>
      </c>
      <c r="J39" s="9" t="s">
        <v>70</v>
      </c>
      <c r="K39" s="9" t="s">
        <v>71</v>
      </c>
      <c r="L39" s="3" t="s">
        <v>214</v>
      </c>
      <c r="M39" s="4"/>
      <c r="N39" s="4"/>
      <c r="O39" s="4"/>
      <c r="P39" s="4" t="s">
        <v>72</v>
      </c>
      <c r="Q39" s="4"/>
      <c r="R39" s="4"/>
      <c r="S39" s="4"/>
      <c r="T39" s="4" t="s">
        <v>91</v>
      </c>
      <c r="U39" s="4" t="s">
        <v>183</v>
      </c>
      <c r="V39" s="4"/>
      <c r="W39" s="4"/>
      <c r="X39" s="7"/>
    </row>
    <row r="49" spans="8:11">
      <c r="H49" s="12"/>
      <c r="I49" s="15"/>
      <c r="J49" s="15"/>
      <c r="K49" s="15"/>
    </row>
  </sheetData>
  <hyperlinks>
    <hyperlink ref="L34" r:id="rId1" xr:uid="{00000000-0004-0000-0200-000000000000}"/>
    <hyperlink ref="L21" r:id="rId2" xr:uid="{00000000-0004-0000-0200-000001000000}"/>
    <hyperlink ref="L17" r:id="rId3" display="https://www.aunap.gov.co/wp-content/uploads/2016/08/1352-18-08-16.pdf" xr:uid="{00000000-0004-0000-0200-000002000000}"/>
    <hyperlink ref="L29" r:id="rId4" xr:uid="{00000000-0004-0000-0200-000003000000}"/>
  </hyperlinks>
  <pageMargins left="0.7" right="0.7" top="0.75" bottom="0.75" header="0.3" footer="0.3"/>
  <pageSetup scale="29" orientation="portrait" horizontalDpi="300" verticalDpi="300" r:id="rId5"/>
  <colBreaks count="1" manualBreakCount="1">
    <brk id="7" max="38" man="1"/>
  </colBreaks>
  <tableParts count="1">
    <tablePart r:id="rId6"/>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Código!$K$2:$K$5</xm:f>
          </x14:formula1>
          <xm:sqref>E29 E34 E38 E21 E17</xm:sqref>
        </x14:dataValidation>
        <x14:dataValidation type="list" allowBlank="1" showInputMessage="1" showErrorMessage="1" xr:uid="{00000000-0002-0000-0200-000001000000}">
          <x14:formula1>
            <xm:f>Código!$B$2:$B$8</xm:f>
          </x14:formula1>
          <xm:sqref>C2:C39</xm:sqref>
        </x14:dataValidation>
        <x14:dataValidation type="list" allowBlank="1" showInputMessage="1" showErrorMessage="1" xr:uid="{00000000-0002-0000-0200-000002000000}">
          <x14:formula1>
            <xm:f>Código!$C$2:$C$13</xm:f>
          </x14:formula1>
          <xm:sqref>D2:D39</xm:sqref>
        </x14:dataValidation>
        <x14:dataValidation type="list" allowBlank="1" showInputMessage="1" showErrorMessage="1" xr:uid="{00000000-0002-0000-0200-000003000000}">
          <x14:formula1>
            <xm:f>Código!$H$2:$H$4</xm:f>
          </x14:formula1>
          <xm:sqref>I2:I39</xm:sqref>
        </x14:dataValidation>
        <x14:dataValidation type="list" allowBlank="1" showInputMessage="1" showErrorMessage="1" xr:uid="{00000000-0002-0000-0200-000004000000}">
          <x14:formula1>
            <xm:f>Código!$I$2:$I$4</xm:f>
          </x14:formula1>
          <xm:sqref>J2:J39</xm:sqref>
        </x14:dataValidation>
        <x14:dataValidation type="list" allowBlank="1" showInputMessage="1" showErrorMessage="1" xr:uid="{00000000-0002-0000-0200-000005000000}">
          <x14:formula1>
            <xm:f>Código!$J$2:$J$4</xm:f>
          </x14:formula1>
          <xm:sqref>K2:K39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5"/>
  <sheetViews>
    <sheetView topLeftCell="H1" workbookViewId="0">
      <selection activeCell="J15" sqref="J15"/>
    </sheetView>
  </sheetViews>
  <sheetFormatPr defaultColWidth="11.42578125" defaultRowHeight="15"/>
  <cols>
    <col min="2" max="2" width="31" bestFit="1" customWidth="1"/>
    <col min="3" max="3" width="38.42578125" bestFit="1" customWidth="1"/>
    <col min="6" max="6" width="36.42578125" bestFit="1" customWidth="1"/>
    <col min="7" max="7" width="38.42578125" bestFit="1" customWidth="1"/>
    <col min="8" max="8" width="19.7109375" bestFit="1" customWidth="1"/>
    <col min="9" max="9" width="19.28515625" bestFit="1" customWidth="1"/>
    <col min="10" max="10" width="26.7109375" bestFit="1" customWidth="1"/>
  </cols>
  <sheetData>
    <row r="1" spans="2:11">
      <c r="B1" t="s">
        <v>215</v>
      </c>
      <c r="C1" t="s">
        <v>216</v>
      </c>
      <c r="F1" t="s">
        <v>215</v>
      </c>
      <c r="G1" t="s">
        <v>216</v>
      </c>
      <c r="H1" t="s">
        <v>48</v>
      </c>
      <c r="I1" t="s">
        <v>49</v>
      </c>
      <c r="J1" t="s">
        <v>50</v>
      </c>
      <c r="K1" t="s">
        <v>217</v>
      </c>
    </row>
    <row r="2" spans="2:11">
      <c r="C2" t="s">
        <v>135</v>
      </c>
      <c r="F2" t="s">
        <v>76</v>
      </c>
      <c r="G2" t="s">
        <v>85</v>
      </c>
      <c r="H2" t="s">
        <v>137</v>
      </c>
      <c r="I2" t="s">
        <v>137</v>
      </c>
      <c r="J2" t="s">
        <v>80</v>
      </c>
      <c r="K2" t="s">
        <v>218</v>
      </c>
    </row>
    <row r="3" spans="2:11">
      <c r="B3" t="s">
        <v>76</v>
      </c>
      <c r="C3" t="s">
        <v>85</v>
      </c>
      <c r="G3" t="s">
        <v>219</v>
      </c>
      <c r="H3" t="s">
        <v>70</v>
      </c>
      <c r="I3" t="s">
        <v>70</v>
      </c>
      <c r="J3" t="s">
        <v>71</v>
      </c>
      <c r="K3" t="s">
        <v>220</v>
      </c>
    </row>
    <row r="4" spans="2:11">
      <c r="B4" t="s">
        <v>65</v>
      </c>
      <c r="C4" t="s">
        <v>219</v>
      </c>
      <c r="G4" t="s">
        <v>178</v>
      </c>
      <c r="H4" t="s">
        <v>69</v>
      </c>
      <c r="I4" t="s">
        <v>221</v>
      </c>
      <c r="J4" t="s">
        <v>138</v>
      </c>
      <c r="K4" t="s">
        <v>222</v>
      </c>
    </row>
    <row r="5" spans="2:11">
      <c r="B5" t="s">
        <v>118</v>
      </c>
      <c r="C5" t="s">
        <v>178</v>
      </c>
      <c r="G5" t="s">
        <v>223</v>
      </c>
      <c r="K5" t="s">
        <v>224</v>
      </c>
    </row>
    <row r="6" spans="2:11">
      <c r="B6" t="s">
        <v>97</v>
      </c>
      <c r="C6" t="s">
        <v>223</v>
      </c>
      <c r="G6" t="s">
        <v>225</v>
      </c>
    </row>
    <row r="7" spans="2:11">
      <c r="B7" t="s">
        <v>105</v>
      </c>
      <c r="C7" t="s">
        <v>98</v>
      </c>
      <c r="G7" t="s">
        <v>77</v>
      </c>
    </row>
    <row r="8" spans="2:11">
      <c r="B8" t="s">
        <v>226</v>
      </c>
      <c r="C8" t="s">
        <v>106</v>
      </c>
      <c r="F8" t="s">
        <v>118</v>
      </c>
      <c r="G8" t="s">
        <v>66</v>
      </c>
    </row>
    <row r="9" spans="2:11">
      <c r="C9" t="s">
        <v>227</v>
      </c>
      <c r="F9" t="s">
        <v>65</v>
      </c>
      <c r="G9" t="s">
        <v>66</v>
      </c>
    </row>
    <row r="10" spans="2:11">
      <c r="C10" t="s">
        <v>207</v>
      </c>
      <c r="F10" t="s">
        <v>105</v>
      </c>
      <c r="G10" t="s">
        <v>135</v>
      </c>
    </row>
    <row r="11" spans="2:11">
      <c r="C11" t="s">
        <v>225</v>
      </c>
      <c r="G11" t="s">
        <v>227</v>
      </c>
    </row>
    <row r="12" spans="2:11">
      <c r="C12" t="s">
        <v>77</v>
      </c>
      <c r="G12" t="s">
        <v>106</v>
      </c>
    </row>
    <row r="13" spans="2:11">
      <c r="C13" t="s">
        <v>66</v>
      </c>
      <c r="F13" t="s">
        <v>97</v>
      </c>
      <c r="G13" t="s">
        <v>98</v>
      </c>
    </row>
    <row r="14" spans="2:11">
      <c r="G14" t="s">
        <v>207</v>
      </c>
    </row>
    <row r="15" spans="2:11">
      <c r="F15" t="s">
        <v>226</v>
      </c>
      <c r="G15" t="s">
        <v>66</v>
      </c>
    </row>
  </sheetData>
  <sortState xmlns:xlrd2="http://schemas.microsoft.com/office/spreadsheetml/2017/richdata2" ref="F2:F8">
    <sortCondition ref="F2:F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B06B0A3B2BD1C449A433283384DF48A" ma:contentTypeVersion="6" ma:contentTypeDescription="Crear nuevo documento." ma:contentTypeScope="" ma:versionID="37d6c39ce5888b0ab10d738a64f0cce4">
  <xsd:schema xmlns:xsd="http://www.w3.org/2001/XMLSchema" xmlns:xs="http://www.w3.org/2001/XMLSchema" xmlns:p="http://schemas.microsoft.com/office/2006/metadata/properties" xmlns:ns1="http://schemas.microsoft.com/sharepoint/v3" xmlns:ns2="03220a41-6a06-4a94-a70a-5c7da52d324f" xmlns:ns3="a7912b74-821a-4119-aad9-e1c9b233eb5e" targetNamespace="http://schemas.microsoft.com/office/2006/metadata/properties" ma:root="true" ma:fieldsID="25b2011188d78f9315f2466c281ef155" ns1:_="" ns2:_="" ns3:_="">
    <xsd:import namespace="http://schemas.microsoft.com/sharepoint/v3"/>
    <xsd:import namespace="03220a41-6a06-4a94-a70a-5c7da52d324f"/>
    <xsd:import namespace="a7912b74-821a-4119-aad9-e1c9b233eb5e"/>
    <xsd:element name="properties">
      <xsd:complexType>
        <xsd:sequence>
          <xsd:element name="documentManagement">
            <xsd:complexType>
              <xsd:all>
                <xsd:element ref="ns2:Documento_x0020_Principal" minOccurs="0"/>
                <xsd:element ref="ns2:Documento_x0020_Principal_x003a_T_x00ed_tulo" minOccurs="0"/>
                <xsd:element ref="ns2:Documento_x0020_Principal_x003a_ID" minOccurs="0"/>
                <xsd:element ref="ns3: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220a41-6a06-4a94-a70a-5c7da52d324f" elementFormDefault="qualified">
    <xsd:import namespace="http://schemas.microsoft.com/office/2006/documentManagement/types"/>
    <xsd:import namespace="http://schemas.microsoft.com/office/infopath/2007/PartnerControls"/>
    <xsd:element name="Documento_x0020_Principal" ma:index="8" nillable="true" ma:displayName="Documento Principal" ma:indexed="true" ma:list="{bfa69fa7-14c3-4da3-9422-cd1b7025df5d}" ma:internalName="Documento_x0020_Principal" ma:showField="Title">
      <xsd:simpleType>
        <xsd:restriction base="dms:Lookup"/>
      </xsd:simpleType>
    </xsd:element>
    <xsd:element name="Documento_x0020_Principal_x003a_T_x00ed_tulo" ma:index="9" nillable="true" ma:displayName="Documento Principal:Título" ma:list="{bfa69fa7-14c3-4da3-9422-cd1b7025df5d}" ma:internalName="Documento_x0020_Principal_x003a_T_x00ed_tulo" ma:readOnly="true" ma:showField="Title" ma:web="44c85f02-6087-46c3-b3f6-85ff74a8fcb7">
      <xsd:simpleType>
        <xsd:restriction base="dms:Lookup"/>
      </xsd:simpleType>
    </xsd:element>
    <xsd:element name="Documento_x0020_Principal_x003a_ID" ma:index="10" nillable="true" ma:displayName="Documento Principal:ID" ma:list="{bfa69fa7-14c3-4da3-9422-cd1b7025df5d}" ma:internalName="Documento_x0020_Principal_x003a_ID" ma:readOnly="true" ma:showField="ID" ma:web="44c85f02-6087-46c3-b3f6-85ff74a8fcb7">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o_x0020_Principal xmlns="03220a41-6a06-4a94-a70a-5c7da52d324f">87</Documento_x0020_Principal>
    <VariationsItemGroupID xmlns="http://schemas.microsoft.com/sharepoint/v3">d208de0a-a259-4752-9804-b25be4cfbd1e</VariationsItemGroup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EB4B2D-3D41-40B1-BF76-18CBF879D31F}"/>
</file>

<file path=customXml/itemProps2.xml><?xml version="1.0" encoding="utf-8"?>
<ds:datastoreItem xmlns:ds="http://schemas.openxmlformats.org/officeDocument/2006/customXml" ds:itemID="{8AE300CE-6021-4DF7-B8E2-23FB6AC21047}"/>
</file>

<file path=customXml/itemProps3.xml><?xml version="1.0" encoding="utf-8"?>
<ds:datastoreItem xmlns:ds="http://schemas.openxmlformats.org/officeDocument/2006/customXml" ds:itemID="{FD3176FF-C7D7-4C72-9EB5-2FEF6C794A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11. Estándar áreas Infraestructura 1</dc:title>
  <dc:subject/>
  <dc:creator>Diego Felipe López Ospina</dc:creator>
  <cp:keywords/>
  <dc:description/>
  <cp:lastModifiedBy>Alexandra Sotelo Gaviria</cp:lastModifiedBy>
  <cp:revision/>
  <dcterms:created xsi:type="dcterms:W3CDTF">2019-06-17T19:52:47Z</dcterms:created>
  <dcterms:modified xsi:type="dcterms:W3CDTF">2021-04-27T01:34:14Z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0x010100FB06B0A3B2BD1C449A433283384DF48A</vt:lpwstr>
  </property>
  <property fmtid="{D5CDD505-2E9C-101B-9397-08002B2CF9AE}" pid="3" name="Order">
    <vt:r8>1219300</vt:r8>
  </property>
  <property fmtid="{D5CDD505-2E9C-101B-9397-08002B2CF9AE}" pid="4" name="_ExtendedDescription">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ies>
</file>