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UPRA\Contratacion 2023\PlanAccion\PA Caña\POP\20230822_Doc_Para_MADR\Doc Enviados MADR\"/>
    </mc:Choice>
  </mc:AlternateContent>
  <bookViews>
    <workbookView xWindow="-120" yWindow="-120" windowWidth="20730" windowHeight="11160" tabRatio="711" activeTab="2"/>
  </bookViews>
  <sheets>
    <sheet name="Descripción  " sheetId="14" r:id="rId1"/>
    <sheet name="Precedencia_panela" sheetId="4" r:id="rId2"/>
    <sheet name="Dependencia_duración" sheetId="12" r:id="rId3"/>
    <sheet name="Diagrama_Gantt Panela" sheetId="16" r:id="rId4"/>
    <sheet name="Figura precedencia " sheetId="1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#N/A</definedName>
    <definedName name="\b">#N/A</definedName>
    <definedName name="_____hhh444" localSheetId="0">#REF!</definedName>
    <definedName name="_____hhh444" localSheetId="3">#REF!</definedName>
    <definedName name="_____hhh444" localSheetId="1">#REF!</definedName>
    <definedName name="_____hhh444">#REF!</definedName>
    <definedName name="___hhh444" localSheetId="1">#REF!</definedName>
    <definedName name="___hhh444">#REF!</definedName>
    <definedName name="_xlnm._FilterDatabase" localSheetId="2" hidden="1">Dependencia_duración!$A$4:$AK$161</definedName>
    <definedName name="_xlnm._FilterDatabase" localSheetId="1" hidden="1">Precedencia_panela!$A$2:$AL$31</definedName>
    <definedName name="_hhh444" localSheetId="0">#REF!</definedName>
    <definedName name="_hhh444" localSheetId="3">#REF!</definedName>
    <definedName name="_hhh444" localSheetId="1">#REF!</definedName>
    <definedName name="_hhh444">#REF!</definedName>
    <definedName name="A_impresión_IM" localSheetId="1">#REF!</definedName>
    <definedName name="A_impresión_IM">#REF!</definedName>
    <definedName name="aaa" localSheetId="1">#REF!</definedName>
    <definedName name="aaa">#REF!</definedName>
    <definedName name="abuela" localSheetId="1">#REF!</definedName>
    <definedName name="abuela">#REF!</definedName>
    <definedName name="africa" localSheetId="1">#REF!</definedName>
    <definedName name="africa">#REF!</definedName>
    <definedName name="aleman" localSheetId="1">#REF!</definedName>
    <definedName name="aleman">#REF!</definedName>
    <definedName name="ALO" localSheetId="1">#REF!</definedName>
    <definedName name="ALO">#REF!</definedName>
    <definedName name="AREA_COSECHADA" localSheetId="1">#REF!</definedName>
    <definedName name="AREA_COSECHADA">#REF!</definedName>
    <definedName name="_xlnm.Print_Area" localSheetId="1">#REF!</definedName>
    <definedName name="_xlnm.Print_Area">#REF!</definedName>
    <definedName name="AREA_SEMBRADA" localSheetId="1">#REF!</definedName>
    <definedName name="AREA_SEMBRADA">#REF!</definedName>
    <definedName name="asia" localSheetId="1">#REF!</definedName>
    <definedName name="asia">#REF!</definedName>
    <definedName name="astringente" localSheetId="1">#REF!</definedName>
    <definedName name="astringente">#REF!</definedName>
    <definedName name="autralia" localSheetId="1">#REF!</definedName>
    <definedName name="autralia">#REF!</definedName>
    <definedName name="bobada" localSheetId="1">#REF!</definedName>
    <definedName name="bobada">#REF!</definedName>
    <definedName name="cambio" localSheetId="1">#REF!</definedName>
    <definedName name="cambio">#REF!</definedName>
    <definedName name="cccc">#N/A</definedName>
    <definedName name="centro" localSheetId="0">#REF!</definedName>
    <definedName name="centro" localSheetId="3">#REF!</definedName>
    <definedName name="centro" localSheetId="1">#REF!</definedName>
    <definedName name="centro">#REF!</definedName>
    <definedName name="contestar" localSheetId="1">#REF!</definedName>
    <definedName name="contestar">#REF!</definedName>
    <definedName name="cuadro2a" localSheetId="1">#REF!</definedName>
    <definedName name="cuadro2a">#REF!</definedName>
    <definedName name="CULTIVOS">[1]Hoja1!$AK$1:$AK$99</definedName>
    <definedName name="d" localSheetId="0">#REF!</definedName>
    <definedName name="d" localSheetId="3">#REF!</definedName>
    <definedName name="d">#REF!</definedName>
    <definedName name="desconocido" localSheetId="0">#REF!</definedName>
    <definedName name="desconocido" localSheetId="1">#REF!</definedName>
    <definedName name="desconocido">#REF!</definedName>
    <definedName name="Desespero" localSheetId="1">#REF!</definedName>
    <definedName name="Desespero">#REF!</definedName>
    <definedName name="DME_Dirty" hidden="1">"False"</definedName>
    <definedName name="DME_LocalFile" hidden="1">"True"</definedName>
    <definedName name="Extraordinario" localSheetId="0">#REF!</definedName>
    <definedName name="Extraordinario" localSheetId="3">#REF!</definedName>
    <definedName name="Extraordinario" localSheetId="1">#REF!</definedName>
    <definedName name="Extraordinario">#REF!</definedName>
    <definedName name="FECHA" localSheetId="1">#REF!</definedName>
    <definedName name="FECHA">#REF!</definedName>
    <definedName name="ffffddddd" localSheetId="1">#REF!</definedName>
    <definedName name="ffffddddd">#REF!</definedName>
    <definedName name="fffsd" localSheetId="1">#REF!</definedName>
    <definedName name="fffsd">#REF!</definedName>
    <definedName name="fgfgfg" localSheetId="1">#REF!</definedName>
    <definedName name="fgfgfg">#REF!</definedName>
    <definedName name="fhfhfhfjjj" localSheetId="1">#REF!</definedName>
    <definedName name="fhfhfhfjjj">#REF!</definedName>
    <definedName name="ggg" localSheetId="1">#REF!</definedName>
    <definedName name="ggg">#REF!</definedName>
    <definedName name="ggggg" localSheetId="1">#REF!</definedName>
    <definedName name="ggggg">#REF!</definedName>
    <definedName name="gggggg" localSheetId="1">#REF!</definedName>
    <definedName name="gggggg">#REF!</definedName>
    <definedName name="gggggg5" localSheetId="1">#REF!</definedName>
    <definedName name="gggggg5">#REF!</definedName>
    <definedName name="global" localSheetId="1">#REF!</definedName>
    <definedName name="global">#REF!</definedName>
    <definedName name="hfhfhfhfhf" localSheetId="1">#REF!</definedName>
    <definedName name="hfhfhfhfhf">#REF!</definedName>
    <definedName name="hhh" localSheetId="1">#REF!</definedName>
    <definedName name="hhh">#REF!</definedName>
    <definedName name="hijo" localSheetId="1">#REF!</definedName>
    <definedName name="hijo">#REF!</definedName>
    <definedName name="hoas" localSheetId="1">#REF!</definedName>
    <definedName name="hoas">#REF!</definedName>
    <definedName name="hoja" localSheetId="1">#REF!</definedName>
    <definedName name="hoja">#REF!</definedName>
    <definedName name="idea" localSheetId="1">#REF!</definedName>
    <definedName name="idea">#REF!</definedName>
    <definedName name="Increible" localSheetId="1">#REF!</definedName>
    <definedName name="Increible">#REF!</definedName>
    <definedName name="jjjjjjjjkkkk" localSheetId="1">#REF!</definedName>
    <definedName name="jjjjjjjjkkkk">#REF!</definedName>
    <definedName name="jjjkkkk" localSheetId="1">#REF!</definedName>
    <definedName name="jjjkkkk">#REF!</definedName>
    <definedName name="joder" localSheetId="1">#REF!</definedName>
    <definedName name="joder">#REF!</definedName>
    <definedName name="kkkkkkk" localSheetId="1">#REF!</definedName>
    <definedName name="kkkkkkk">#REF!</definedName>
    <definedName name="Lista1" localSheetId="0">[2]Datos!$E$4:$E$6</definedName>
    <definedName name="Lista1" localSheetId="1">[3]Datos!$E$4:$E$6</definedName>
    <definedName name="Lista1">[4]Datos!$E$4:$E$6</definedName>
    <definedName name="Logico">[5]Configuracion!$A$4:$A$5</definedName>
    <definedName name="Mamada" localSheetId="0">#REF!</definedName>
    <definedName name="Mamada" localSheetId="3">#REF!</definedName>
    <definedName name="Mamada" localSheetId="1">#REF!</definedName>
    <definedName name="Mamada">#REF!</definedName>
    <definedName name="manera" localSheetId="1">#REF!</definedName>
    <definedName name="manera">#REF!</definedName>
    <definedName name="marina" localSheetId="1">#REF!</definedName>
    <definedName name="marina">#REF!</definedName>
    <definedName name="marta" localSheetId="1">#REF!</definedName>
    <definedName name="marta">#REF!</definedName>
    <definedName name="mundo" localSheetId="1">#REF!</definedName>
    <definedName name="mundo">#REF!</definedName>
    <definedName name="Nada" localSheetId="1">#REF!</definedName>
    <definedName name="Nada">#REF!</definedName>
    <definedName name="Naturaleza1" localSheetId="1">#REF!</definedName>
    <definedName name="Naturaleza1">#REF!</definedName>
    <definedName name="necesito" localSheetId="1">#REF!</definedName>
    <definedName name="necesito">#REF!</definedName>
    <definedName name="ninguna" localSheetId="1">#REF!</definedName>
    <definedName name="ninguna">#REF!</definedName>
    <definedName name="Noto" localSheetId="1">#REF!</definedName>
    <definedName name="Noto">#REF!</definedName>
    <definedName name="Notorio" localSheetId="1">#REF!</definedName>
    <definedName name="Notorio">#REF!</definedName>
    <definedName name="otro" localSheetId="1">#REF!</definedName>
    <definedName name="otro">#REF!</definedName>
    <definedName name="paises" localSheetId="1">[6]COD!$A$1:$B$275</definedName>
    <definedName name="paises">[7]COD!$A$1:$B$275</definedName>
    <definedName name="pasara" localSheetId="0">#REF!</definedName>
    <definedName name="pasara" localSheetId="3">#REF!</definedName>
    <definedName name="pasara" localSheetId="1">#REF!</definedName>
    <definedName name="pasara">#REF!</definedName>
    <definedName name="pastor" localSheetId="1">#REF!</definedName>
    <definedName name="pastor">#REF!</definedName>
    <definedName name="pensando" localSheetId="1">#REF!</definedName>
    <definedName name="pensando">#REF!</definedName>
    <definedName name="PERIODO" localSheetId="1">#REF!</definedName>
    <definedName name="PERIODO">#REF!</definedName>
    <definedName name="piso" localSheetId="1">#REF!</definedName>
    <definedName name="piso">#REF!</definedName>
    <definedName name="PRODUCCION" localSheetId="1">#REF!</definedName>
    <definedName name="PRODUCCION">#REF!</definedName>
    <definedName name="PROGRAMAS" localSheetId="1">'[8]SECTORES,PROGRAMAS Y SUBPROGRAM'!$C$4:$D$166</definedName>
    <definedName name="PROGRAMAS">'[9]SECTORES,PROGRAMAS Y SUBPROGRAM'!$C$4:$D$171</definedName>
    <definedName name="puntilla" localSheetId="0">#REF!</definedName>
    <definedName name="puntilla" localSheetId="3">#REF!</definedName>
    <definedName name="puntilla" localSheetId="1">#REF!</definedName>
    <definedName name="puntilla">#REF!</definedName>
    <definedName name="quizas" localSheetId="1">#REF!</definedName>
    <definedName name="quizas">#REF!</definedName>
    <definedName name="Rama1" localSheetId="1">#REF!</definedName>
    <definedName name="Rama1">#REF!</definedName>
    <definedName name="RangoCriterio2">[10]Detalle!$K:$K</definedName>
    <definedName name="RangoValor">[10]Detalle!$I:$I</definedName>
    <definedName name="RENDIMIENTO" localSheetId="0">#REF!</definedName>
    <definedName name="RENDIMIENTO" localSheetId="3">#REF!</definedName>
    <definedName name="RENDIMIENTO" localSheetId="1">#REF!</definedName>
    <definedName name="RENDIMIENTO">#REF!</definedName>
    <definedName name="Ruta_Critica_1" localSheetId="1">#REF!</definedName>
    <definedName name="Ruta_Critica_1">#REF!</definedName>
    <definedName name="santa" localSheetId="1">#REF!</definedName>
    <definedName name="santa">#REF!</definedName>
    <definedName name="secores">'[11]Sectores y Programas'!$H$5:$I$34</definedName>
    <definedName name="Sector1">[12]Cuentas_Corrientes!$A$133:$I$133</definedName>
    <definedName name="Sector3" localSheetId="0">#REF!</definedName>
    <definedName name="Sector3" localSheetId="3">#REF!</definedName>
    <definedName name="Sector3" localSheetId="1">#REF!</definedName>
    <definedName name="Sector3">#REF!</definedName>
    <definedName name="Sector4" localSheetId="1">#REF!</definedName>
    <definedName name="Sector4">#REF!</definedName>
    <definedName name="SECTORES">[9]!SECTOR[[#All],[Codigo ]:[Nombre ]]</definedName>
    <definedName name="septico" localSheetId="0">#REF!</definedName>
    <definedName name="septico" localSheetId="3">#REF!</definedName>
    <definedName name="septico" localSheetId="1">#REF!</definedName>
    <definedName name="septico">#REF!</definedName>
    <definedName name="suerte" localSheetId="1">#REF!</definedName>
    <definedName name="suerte">#REF!</definedName>
    <definedName name="Tabla_asignación" localSheetId="1">#REF!</definedName>
    <definedName name="Tabla_asignación">#REF!</definedName>
    <definedName name="Tabla_Recursos" localSheetId="1">#REF!</definedName>
    <definedName name="Tabla_Recursos">#REF!</definedName>
    <definedName name="tendre" localSheetId="1">#REF!</definedName>
    <definedName name="tendre">#REF!</definedName>
    <definedName name="tener" localSheetId="1">#REF!</definedName>
    <definedName name="tener">#REF!</definedName>
    <definedName name="tierra" localSheetId="1">#REF!</definedName>
    <definedName name="tierra">#REF!</definedName>
    <definedName name="TIR" localSheetId="1">#REF!</definedName>
    <definedName name="TIR">#REF!</definedName>
    <definedName name="TITULO" localSheetId="1">#REF!</definedName>
    <definedName name="TITULO">#REF!</definedName>
    <definedName name="_xlnm.Print_Titles" localSheetId="0">#REF!,#REF!</definedName>
    <definedName name="_xlnm.Print_Titles" localSheetId="3">#REF!,#REF!</definedName>
    <definedName name="_xlnm.Print_Titles" localSheetId="1">#REF!,#REF!</definedName>
    <definedName name="_xlnm.Print_Titles">#REF!,#REF!</definedName>
    <definedName name="Ton">[13]Parámetros!$B$4</definedName>
    <definedName name="Totaldepto" localSheetId="0">#REF!</definedName>
    <definedName name="Totaldepto" localSheetId="3">#REF!</definedName>
    <definedName name="Totaldepto" localSheetId="1">#REF!</definedName>
    <definedName name="Totaldepto">#REF!</definedName>
    <definedName name="Transaccion1" localSheetId="1">#REF!</definedName>
    <definedName name="Transaccion1">#REF!</definedName>
    <definedName name="Valoracion1" localSheetId="1">#REF!</definedName>
    <definedName name="Valoracion1">#REF!</definedName>
    <definedName name="vives" localSheetId="1">#REF!</definedName>
    <definedName name="vives">#REF!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16" l="1"/>
  <c r="B12" i="16"/>
  <c r="A12" i="16"/>
  <c r="B7" i="4"/>
  <c r="B28" i="4"/>
  <c r="C12" i="16" l="1"/>
  <c r="B22" i="4"/>
  <c r="D31" i="16"/>
  <c r="B31" i="16"/>
  <c r="B34" i="16" s="1"/>
  <c r="A31" i="16"/>
  <c r="B30" i="16"/>
  <c r="A30" i="16"/>
  <c r="D29" i="16"/>
  <c r="B29" i="16"/>
  <c r="A29" i="16"/>
  <c r="D28" i="16"/>
  <c r="B28" i="16"/>
  <c r="A28" i="16"/>
  <c r="D27" i="16"/>
  <c r="B27" i="16"/>
  <c r="A27" i="16"/>
  <c r="D26" i="16"/>
  <c r="B26" i="16"/>
  <c r="A26" i="16"/>
  <c r="D25" i="16"/>
  <c r="B25" i="16"/>
  <c r="A25" i="16"/>
  <c r="D24" i="16"/>
  <c r="B24" i="16"/>
  <c r="A24" i="16"/>
  <c r="D23" i="16"/>
  <c r="B23" i="16"/>
  <c r="A23" i="16"/>
  <c r="D22" i="16"/>
  <c r="B22" i="16"/>
  <c r="A22" i="16"/>
  <c r="D21" i="16"/>
  <c r="B21" i="16"/>
  <c r="A21" i="16"/>
  <c r="D20" i="16"/>
  <c r="B20" i="16"/>
  <c r="A20" i="16"/>
  <c r="D19" i="16"/>
  <c r="B19" i="16"/>
  <c r="A19" i="16"/>
  <c r="D18" i="16"/>
  <c r="B18" i="16"/>
  <c r="A18" i="16"/>
  <c r="D17" i="16"/>
  <c r="B17" i="16"/>
  <c r="A17" i="16"/>
  <c r="D16" i="16"/>
  <c r="B16" i="16"/>
  <c r="A16" i="16"/>
  <c r="D15" i="16"/>
  <c r="B15" i="16"/>
  <c r="A15" i="16"/>
  <c r="D14" i="16"/>
  <c r="B14" i="16"/>
  <c r="A14" i="16"/>
  <c r="D13" i="16"/>
  <c r="B13" i="16"/>
  <c r="A13" i="16"/>
  <c r="D11" i="16"/>
  <c r="B11" i="16"/>
  <c r="A11" i="16"/>
  <c r="B10" i="16"/>
  <c r="A10" i="16"/>
  <c r="D9" i="16"/>
  <c r="B9" i="16"/>
  <c r="A9" i="16"/>
  <c r="D8" i="16"/>
  <c r="B8" i="16"/>
  <c r="A8" i="16"/>
  <c r="D7" i="16"/>
  <c r="B7" i="16"/>
  <c r="A7" i="16"/>
  <c r="D6" i="16"/>
  <c r="B6" i="16"/>
  <c r="A6" i="16"/>
  <c r="D5" i="16"/>
  <c r="B5" i="16"/>
  <c r="A5" i="16"/>
  <c r="D4" i="16"/>
  <c r="B4" i="16"/>
  <c r="A4" i="16"/>
  <c r="D3" i="16"/>
  <c r="B3" i="16"/>
  <c r="A3" i="16"/>
  <c r="AK31" i="4"/>
  <c r="AI31" i="4"/>
  <c r="AF31" i="4"/>
  <c r="AK30" i="4"/>
  <c r="AI30" i="4"/>
  <c r="AF30" i="4"/>
  <c r="AK29" i="4"/>
  <c r="AI29" i="4"/>
  <c r="AF29" i="4"/>
  <c r="AK28" i="4"/>
  <c r="AI28" i="4"/>
  <c r="AK27" i="4"/>
  <c r="AI27" i="4"/>
  <c r="AF27" i="4"/>
  <c r="C20" i="16" l="1"/>
  <c r="C8" i="16"/>
  <c r="C16" i="16"/>
  <c r="C28" i="16"/>
  <c r="C4" i="16"/>
  <c r="C11" i="16"/>
  <c r="C24" i="16"/>
  <c r="C3" i="16"/>
  <c r="C7" i="16"/>
  <c r="C10" i="16"/>
  <c r="C15" i="16"/>
  <c r="C19" i="16"/>
  <c r="C23" i="16"/>
  <c r="C27" i="16"/>
  <c r="C31" i="16"/>
  <c r="C6" i="16"/>
  <c r="C14" i="16"/>
  <c r="C18" i="16"/>
  <c r="C22" i="16"/>
  <c r="C26" i="16"/>
  <c r="C30" i="16"/>
  <c r="C5" i="16"/>
  <c r="C9" i="16"/>
  <c r="C13" i="16"/>
  <c r="C17" i="16"/>
  <c r="C21" i="16"/>
  <c r="C25" i="16"/>
  <c r="C29" i="16"/>
  <c r="B35" i="16"/>
  <c r="AH13" i="4"/>
  <c r="AH3" i="4"/>
  <c r="AH4" i="4"/>
  <c r="AH5" i="4"/>
  <c r="AH6" i="4"/>
  <c r="AH7" i="4"/>
  <c r="AH8" i="4"/>
  <c r="AH9" i="4"/>
  <c r="AH10" i="4"/>
  <c r="AH11" i="4"/>
  <c r="AH12" i="4"/>
  <c r="AH14" i="4"/>
  <c r="AH15" i="4"/>
  <c r="AH16" i="4"/>
  <c r="AH17" i="4"/>
  <c r="AH18" i="4"/>
  <c r="AH19" i="4"/>
  <c r="AH20" i="4"/>
  <c r="AH21" i="4"/>
  <c r="AH22" i="4"/>
  <c r="AH23" i="4"/>
  <c r="AH24" i="4"/>
  <c r="AH26" i="4"/>
  <c r="AH25" i="4"/>
  <c r="AH27" i="4"/>
  <c r="AH29" i="4"/>
  <c r="AH30" i="4"/>
  <c r="AH31" i="4"/>
  <c r="AK26" i="4"/>
  <c r="AI26" i="4"/>
  <c r="AF26" i="4"/>
  <c r="AK25" i="4"/>
  <c r="AI25" i="4"/>
  <c r="AF25" i="4"/>
  <c r="AK24" i="4"/>
  <c r="AI24" i="4"/>
  <c r="AF24" i="4"/>
  <c r="AK23" i="4"/>
  <c r="AI23" i="4"/>
  <c r="AF23" i="4"/>
  <c r="AK22" i="4"/>
  <c r="AI22" i="4"/>
  <c r="AF22" i="4"/>
  <c r="AK21" i="4"/>
  <c r="AI21" i="4"/>
  <c r="AF21" i="4"/>
  <c r="AK20" i="4"/>
  <c r="AI20" i="4"/>
  <c r="AF20" i="4"/>
  <c r="AK19" i="4"/>
  <c r="AI19" i="4"/>
  <c r="AF19" i="4"/>
  <c r="AK18" i="4"/>
  <c r="AI18" i="4"/>
  <c r="AF18" i="4"/>
  <c r="AK17" i="4"/>
  <c r="AI17" i="4"/>
  <c r="AF17" i="4"/>
  <c r="AK16" i="4"/>
  <c r="AI16" i="4"/>
  <c r="AF16" i="4"/>
  <c r="AK15" i="4"/>
  <c r="AI15" i="4"/>
  <c r="AF15" i="4"/>
  <c r="AK14" i="4"/>
  <c r="AI14" i="4"/>
  <c r="AF14" i="4"/>
  <c r="AK13" i="4"/>
  <c r="AI13" i="4"/>
  <c r="AF13" i="4"/>
  <c r="AK12" i="4"/>
  <c r="AI12" i="4"/>
  <c r="AF12" i="4"/>
  <c r="AK11" i="4"/>
  <c r="AI11" i="4"/>
  <c r="AF11" i="4"/>
  <c r="AK10" i="4"/>
  <c r="AI10" i="4"/>
  <c r="AF10" i="4"/>
  <c r="AK9" i="4"/>
  <c r="AI9" i="4"/>
  <c r="AF9" i="4"/>
  <c r="AK8" i="4"/>
  <c r="AI8" i="4"/>
  <c r="AF8" i="4"/>
  <c r="AK7" i="4"/>
  <c r="AI7" i="4"/>
  <c r="AF7" i="4"/>
  <c r="AK6" i="4"/>
  <c r="AK5" i="4"/>
  <c r="AI6" i="4"/>
  <c r="AF6" i="4"/>
  <c r="AI5" i="4"/>
  <c r="AF5" i="4"/>
  <c r="AF4" i="4"/>
  <c r="AK4" i="4"/>
  <c r="AI4" i="4"/>
  <c r="AK3" i="4" l="1"/>
  <c r="AI3" i="4"/>
  <c r="AF3" i="4"/>
  <c r="B31" i="4"/>
  <c r="B30" i="4"/>
  <c r="B29" i="4"/>
  <c r="B27" i="4"/>
  <c r="B26" i="4"/>
  <c r="B25" i="4"/>
  <c r="B24" i="4"/>
  <c r="B23" i="4"/>
  <c r="B21" i="4"/>
  <c r="B20" i="4"/>
  <c r="B19" i="4"/>
  <c r="B18" i="4"/>
  <c r="B17" i="4"/>
  <c r="B16" i="4"/>
  <c r="B15" i="4"/>
  <c r="B14" i="4"/>
  <c r="B13" i="4"/>
  <c r="B12" i="4"/>
  <c r="B11" i="4"/>
  <c r="B10" i="4"/>
  <c r="B9" i="4"/>
  <c r="B8" i="4"/>
  <c r="B6" i="4"/>
  <c r="B5" i="4"/>
  <c r="B4" i="4"/>
  <c r="B3" i="4"/>
  <c r="AE2" i="4"/>
  <c r="AD2" i="4"/>
  <c r="AC2" i="4"/>
  <c r="AB2" i="4"/>
  <c r="AA2" i="4"/>
  <c r="Z2" i="4"/>
  <c r="Y2" i="4"/>
  <c r="X2" i="4"/>
  <c r="W2" i="4"/>
  <c r="V2" i="4"/>
  <c r="U2" i="4"/>
  <c r="T2" i="4"/>
  <c r="S2" i="4"/>
  <c r="R2" i="4"/>
  <c r="Q2" i="4"/>
  <c r="P2" i="4"/>
  <c r="O2" i="4"/>
  <c r="N2" i="4"/>
  <c r="M2" i="4"/>
  <c r="L2" i="4"/>
  <c r="K2" i="4"/>
  <c r="J2" i="4"/>
  <c r="I2" i="4"/>
  <c r="H2" i="4"/>
  <c r="G2" i="4"/>
  <c r="F2" i="4"/>
  <c r="E2" i="4"/>
  <c r="D2" i="4"/>
  <c r="C2" i="4"/>
</calcChain>
</file>

<file path=xl/comments1.xml><?xml version="1.0" encoding="utf-8"?>
<comments xmlns="http://schemas.openxmlformats.org/spreadsheetml/2006/main">
  <authors>
    <author>JAVIER MARIN</author>
  </authors>
  <commentList>
    <comment ref="AH3" authorId="0" shapeId="0">
      <text>
        <r>
          <rPr>
            <b/>
            <sz val="9"/>
            <color indexed="81"/>
            <rFont val="Tahoma"/>
            <family val="2"/>
          </rPr>
          <t xml:space="preserve">DPMP: </t>
        </r>
        <r>
          <rPr>
            <sz val="9"/>
            <color indexed="81"/>
            <rFont val="Tahoma"/>
            <family val="2"/>
          </rPr>
          <t>Traslape
8.1.1 y 10.3.6.</t>
        </r>
      </text>
    </comment>
    <comment ref="AH4" authorId="0" shapeId="0">
      <text>
        <r>
          <rPr>
            <b/>
            <sz val="9"/>
            <color indexed="81"/>
            <rFont val="Tahoma"/>
            <family val="2"/>
          </rPr>
          <t>DPMP:</t>
        </r>
        <r>
          <rPr>
            <sz val="9"/>
            <color indexed="81"/>
            <rFont val="Tahoma"/>
            <family val="2"/>
          </rPr>
          <t xml:space="preserve">
Traslape
8.1.1 y 10.3.6.</t>
        </r>
      </text>
    </comment>
  </commentList>
</comments>
</file>

<file path=xl/comments2.xml><?xml version="1.0" encoding="utf-8"?>
<comments xmlns="http://schemas.openxmlformats.org/spreadsheetml/2006/main">
  <authors>
    <author>DIANA</author>
    <author>tc={5349C6AD-8FC1-4DA4-B9E3-452F6CB768BB}</author>
    <author>tc={76168E36-54FA-4AD7-8512-09ACAD0E5101}</author>
    <author>tc={374940B5-49CF-4D65-8C94-63EFEF684835}</author>
    <author>tc={1FD08839-81FC-4C2D-B976-22CC7978F13C}</author>
  </authors>
  <commentList>
    <comment ref="O18" authorId="0" shapeId="0">
      <text>
        <r>
          <rPr>
            <b/>
            <sz val="9"/>
            <color indexed="81"/>
            <rFont val="Tahoma"/>
            <family val="2"/>
          </rPr>
          <t xml:space="preserve">DPMP: </t>
        </r>
        <r>
          <rPr>
            <sz val="9"/>
            <color indexed="81"/>
            <rFont val="Tahoma"/>
            <family val="2"/>
          </rPr>
          <t xml:space="preserve">Espera avances en la actividad 8.2.4., sin precedencia por relacionamiento </t>
        </r>
      </text>
    </comment>
    <comment ref="O46" authorId="0" shapeId="0">
      <text>
        <r>
          <rPr>
            <b/>
            <sz val="9"/>
            <color indexed="81"/>
            <rFont val="Tahoma"/>
            <family val="2"/>
          </rPr>
          <t xml:space="preserve">DPMP: </t>
        </r>
        <r>
          <rPr>
            <sz val="9"/>
            <color indexed="81"/>
            <rFont val="Tahoma"/>
            <family val="2"/>
          </rPr>
          <t>Actividad  asociada a los avance de 10.4,5, no precedencia, relacionada, por eso se propone el comienzo en el año 3</t>
        </r>
      </text>
    </comment>
    <comment ref="I128" authorId="1" shapeId="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Sobre todo por el talento humano, ya que no necesariamente cada año se doten laboratorios.</t>
        </r>
      </text>
    </comment>
    <comment ref="I129" authorId="2" shapeId="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Contando con que el personal de apoyo para la divulgación rote cada tres años</t>
        </r>
      </text>
    </comment>
    <comment ref="I130" authorId="3" shapeId="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cuanta el precedente de los niveles de reductores por nuevas variedades</t>
        </r>
      </text>
    </comment>
    <comment ref="I138" authorId="4" shapeId="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Por los cambios de gobiernos</t>
        </r>
      </text>
    </comment>
  </commentList>
</comments>
</file>

<file path=xl/sharedStrings.xml><?xml version="1.0" encoding="utf-8"?>
<sst xmlns="http://schemas.openxmlformats.org/spreadsheetml/2006/main" count="2233" uniqueCount="510">
  <si>
    <t>EJE ESTRUCTURAL</t>
  </si>
  <si>
    <t>OBJETIVO ESTRATÉGICO</t>
  </si>
  <si>
    <t>PROGRAMA</t>
  </si>
  <si>
    <t>EE4. Capacidades institucionales</t>
  </si>
  <si>
    <t>DURACIÓN ÚNICA VEZ (MESES)</t>
  </si>
  <si>
    <t>FECHA DE INICIO DE LA ACTIVIDAD</t>
  </si>
  <si>
    <t>FECHA DE TERMINACIÓN DE LA ACTIVIDAD</t>
  </si>
  <si>
    <t>PERIODO DE IMPLEMENTACIÓN  ACTIVIDAD</t>
  </si>
  <si>
    <t>DIAGRAMA DE GANTT</t>
  </si>
  <si>
    <t>Mes 12 del año 20</t>
  </si>
  <si>
    <t>Año 1 al año 20</t>
  </si>
  <si>
    <t>Mes 1 del año 1</t>
  </si>
  <si>
    <t xml:space="preserve">Recurrente </t>
  </si>
  <si>
    <t>Duración de actividades predecesoras 
(meses)</t>
  </si>
  <si>
    <t xml:space="preserve">Grafico Inicio </t>
  </si>
  <si>
    <t xml:space="preserve">Grafico fin </t>
  </si>
  <si>
    <t>1.1.</t>
  </si>
  <si>
    <t>1.2.</t>
  </si>
  <si>
    <t>3.1.</t>
  </si>
  <si>
    <t>3.2.</t>
  </si>
  <si>
    <t>3.3.</t>
  </si>
  <si>
    <t>4.1.</t>
  </si>
  <si>
    <t>4.2.</t>
  </si>
  <si>
    <t>5.1.</t>
  </si>
  <si>
    <t>5.2.</t>
  </si>
  <si>
    <t>6.1.</t>
  </si>
  <si>
    <t>6.2.</t>
  </si>
  <si>
    <t>7.1.</t>
  </si>
  <si>
    <t>8.1.</t>
  </si>
  <si>
    <t>8.2.</t>
  </si>
  <si>
    <t>9.1.</t>
  </si>
  <si>
    <t>9.2.</t>
  </si>
  <si>
    <t>10.1.</t>
  </si>
  <si>
    <t>10.2.</t>
  </si>
  <si>
    <t>2.1.</t>
  </si>
  <si>
    <t>EE1. Productividad y competitividad</t>
  </si>
  <si>
    <t>OE1. Incrementar la productividad y eficiencia de la cadena</t>
  </si>
  <si>
    <t>1.1. Incremento de la productividad en el cultivo del sistema tradicional</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</si>
  <si>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</si>
  <si>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</si>
  <si>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</si>
  <si>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 xml:space="preserve">2. Mejora de la oferta de panela y sus derivados, con valor agregado. </t>
  </si>
  <si>
    <t>2.1.  Mejora y optimización de la capacidad instalada en el  procesamiento agro industrial para la obtención de panela</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</si>
  <si>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</si>
  <si>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</si>
  <si>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</si>
  <si>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</si>
  <si>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OE2. Incrementar el mercado de panela y sus derivados</t>
  </si>
  <si>
    <t>3. Aumento del consumo de panela y sus derivados en el mercado nacional e internacional</t>
  </si>
  <si>
    <t>EE2. Cohesión social y territorial</t>
  </si>
  <si>
    <t xml:space="preserve">OE3. Contribuir al ordenamiento productivo y al mejoramiento del entorno social de la cadena </t>
  </si>
  <si>
    <t>4.1. Promoción de la articulación con las políticas de ordenamiento productivo, en las regiones paneleras</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</si>
  <si>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</si>
  <si>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4.2. Contribución al acceso a la tierra para producción de panela</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</si>
  <si>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</si>
  <si>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t>5. Contribución al mejoramiento del entorno social de la cadena</t>
  </si>
  <si>
    <t xml:space="preserve">5.2. Mejora del nivel educativo y cualificación de la mano de obra de los productores de panela
</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</si>
  <si>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</si>
  <si>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</si>
  <si>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OE3. Contribuir al ordenamiento productivo y al mejoramiento del entorno social de la cadena</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</si>
  <si>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</si>
  <si>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</si>
  <si>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 xml:space="preserve">EE3. Compromiso ambiental </t>
  </si>
  <si>
    <t>OE4. Mejorar la gestión ambiental de la cadena</t>
  </si>
  <si>
    <t>6. Mejora de la gestión integral y aprovechamiento de los recursos agua, suelo y flora, a lo largo de la cadena</t>
  </si>
  <si>
    <t xml:space="preserve">6.1. Optimización del uso del recurso hídrico a lo largo de la cadena agroindustrial de la panela </t>
  </si>
  <si>
    <t>7. Fortalecimiento de la gestión climática a lo largo de la cadena agroindustrial de la panela.</t>
  </si>
  <si>
    <t>OE5. Fortalecer la gestión en Investigación, Desarrollo e Innovación en la cadena</t>
  </si>
  <si>
    <t xml:space="preserve">8. Fortalecimiento de la gestión y articulación en Investigación, Desarrollo e Innovación en la cadena </t>
  </si>
  <si>
    <t>8.2. Fortalecimiento de la ciencia, tecnología e innovación para la cadena</t>
  </si>
  <si>
    <t>8.3. Fortalecimiento del servicio de extensión y asistencia técnica agrícola e industrial en la cadena</t>
  </si>
  <si>
    <t>8.4. Fortalecimiento del talento humano en I+D+i, y en extensionismo, asistencia técnica agrícola e industrial</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</si>
  <si>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</si>
  <si>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8.4.5. Formar capital humano en competencias, habilidades y destrezas para estructuración y gestión de proyectos de I+D+i para la cadena.</t>
  </si>
  <si>
    <t>EE4. Capacidades Institucionales</t>
  </si>
  <si>
    <t>OE6. Fortalecer la gestión institucional de la cadena</t>
  </si>
  <si>
    <t xml:space="preserve">9. Fortalecimiento de la institucionalidad para la sanidad, calidad e inocuidad de la panela y sus derivados </t>
  </si>
  <si>
    <t>9.1. Fortalecimiento de las entidades vinculadas al Sistema de Inspección, Vigilancia y Control a lo largo de la cadena</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</si>
  <si>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</si>
  <si>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9.2.4. Promover la reglamentación e implementación de la Ley 2005 de 2019, que busca la reconversión y formalización de los trapiches.</t>
  </si>
  <si>
    <t>10. Mejora de la gestión y articulación institucional de la cadena</t>
  </si>
  <si>
    <t>10.1. Adopción, promoción y seguimiento de la política pública de ordenamiento productivo para la cadena agroindustrial de la panela</t>
  </si>
  <si>
    <t>10.1.2. Definir conjuntamente con los actores de la cadena, el esquema operativo y financiero para la gestión y ejecución del Plan de Ordenamiento Productivo para la cadena agroindustrial de la panela.</t>
  </si>
  <si>
    <t>10.1.3. Establecer el cronograma anual detallado, para la implementación del Plan de Ordenamiento Productivo de la cadena agroindustrial de la panela</t>
  </si>
  <si>
    <t>10.1.4. Socializar y divulgar el Plan de Ordenamiento Productivo para la cadena agroindustrial de la panela, a nivel nacional y regional, principalmente en departamentos y municipios con alta importancia para esta cadena.</t>
  </si>
  <si>
    <t xml:space="preserve">10.1.6. Diseñar e implementar, por parte de la UPRA, el sistema de seguimiento y evaluación del Plan de Ordenamiento Productivo para la cadena agroindustrial de la panela. </t>
  </si>
  <si>
    <t>10.2. Constitución y fortalecimiento de la Organización de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</si>
  <si>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</si>
  <si>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t>10.2.2. Crear, fortalecer y gestionar el funcionamiento de los comités regionales de la cadena agroindustrial de la panela, en el marco de la Ley 811 de 2003.</t>
  </si>
  <si>
    <t xml:space="preserve">10.4. Fortalecimiento y creación de instrumentos de financiamiento, asociatividad rural productiva, empresarización, comercialización y gestión de riesgos, específicos para la cadena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</si>
  <si>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</si>
  <si>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 xml:space="preserve">7.1. Desarrollo y escalamiento de modelos de producción panelera que incluyan elementos de variabilidad y cambio climático, eficiencia energética y estrategias de economía circular, para la transición hacia la producción carbono neutral. </t>
  </si>
  <si>
    <t>1.3.</t>
  </si>
  <si>
    <t>2.2.</t>
  </si>
  <si>
    <t>2.3.</t>
  </si>
  <si>
    <t>5.3.</t>
  </si>
  <si>
    <t>5.4.</t>
  </si>
  <si>
    <t>8.3.</t>
  </si>
  <si>
    <t>8.4.</t>
  </si>
  <si>
    <t>10.4.</t>
  </si>
  <si>
    <t xml:space="preserve">NO </t>
  </si>
  <si>
    <t>NO</t>
  </si>
  <si>
    <t>SI</t>
  </si>
  <si>
    <t>¿LA IE DE ESTA FILA DEPENDE DEL INICIO DE LA IE DE LA COLUMNA PARA PODER INICIAR?</t>
  </si>
  <si>
    <t xml:space="preserve">SI </t>
  </si>
  <si>
    <t>Iniciativa 10.1 actividad 10.1.3</t>
  </si>
  <si>
    <t>INICIATIVA ESTRATÉGICA</t>
  </si>
  <si>
    <t xml:space="preserve">ACTIVIDADES </t>
  </si>
  <si>
    <t>1. Aumento de la productividad en el cultivo de caña de azúcar para la producción de panela</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</si>
  <si>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</si>
  <si>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</si>
  <si>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 Incremento de la productividad del cultivo del sistema tecnificado</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</si>
  <si>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</si>
  <si>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</si>
  <si>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1.3. Fortalecimiento de la oferta de insumos y servicios asociados al cultivo de caña de azúcar para la obtención de panela</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</si>
  <si>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</si>
  <si>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</si>
  <si>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</si>
  <si>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2. Mejora de la oferta de panela y sus derivados, con valor agregado</t>
  </si>
  <si>
    <t>2.2. Promoción del desarrollo y la innovación de la cadena, en diversidad y diferenciales de producto, presentaciones y usos industriales</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</si>
  <si>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</si>
  <si>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</si>
  <si>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</si>
  <si>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</si>
  <si>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2. Mejora  de la oferta de panela y sus derivados, con valor agregado</t>
  </si>
  <si>
    <t>2.3. Fortalecimiento de la oferta de insumos y servicios asociados al proceso de transformación agroindustrial de la panela</t>
  </si>
  <si>
    <t>2.3.2. Fomentar la creación y fortalecimiento de empresas especializadas proveedoras de bienes y servicios para la  transformación agroindustrial de la panela (insumos, labores de postcosecha, equipos de proceso industrial, logística, etc.), a través de acompañamiento técnico y comercial y la divulgación de los instrumentos financieros disponibles.</t>
  </si>
  <si>
    <t>3.1. Desarrollo de estrategias para fomentar el consumo interno de panela y sus derivados</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</si>
  <si>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</si>
  <si>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3.2. Fortalecimiento de los mecanismos y canales de comercialización de la panela y sus derivados, en el mercado interno</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</si>
  <si>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</si>
  <si>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</si>
  <si>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</si>
  <si>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3.4. Incursión y posicionamiento de la panela y sus derivados en el mercado internacional</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</si>
  <si>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</si>
  <si>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</si>
  <si>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</si>
  <si>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 xml:space="preserve">3.4.6. Promover alianzas entre empresas exportadoras de panela y sus derivados, actuales y potenciales, con el objetivo de aprovechar oportunidades en el mercado internacional, en concordancia con la estrategia de consorcios de exportación. </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</si>
  <si>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</si>
  <si>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4. Contribución al ordenamiento productivo y social de los predios vinculados al cultivo de caña de azúcar para la producción de panela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</si>
  <si>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</si>
  <si>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</si>
  <si>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</si>
  <si>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</si>
  <si>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</si>
  <si>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 xml:space="preserve">5.4. Promoción de la formalización empresarial y laboral en la cadena agroindustrial de la panela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</si>
  <si>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</si>
  <si>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</si>
  <si>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</si>
  <si>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</si>
  <si>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</si>
  <si>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</si>
  <si>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 xml:space="preserve">6.2. Promoción e implementación  de alternativas sostenibles para el manejo del suelo y de especies vegetales de importancia económica para la producción de panela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</si>
  <si>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</si>
  <si>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</si>
  <si>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</si>
  <si>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</si>
  <si>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</si>
  <si>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</si>
  <si>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</si>
  <si>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 xml:space="preserve">7.1.5. Promover mecanismos financieros y no financieros dirigidos al desarrollo y escalamiento de modelos de producción bajos en carbono o carbono neutral, dirigidos a la optimización energética de las hornillas. </t>
  </si>
  <si>
    <t>7.1.6. Realizar el acompañamiento técnico y financiero para implementar tecnologías orientadas al uso de energías alternativas, en el proceso de producción panelera, en concordancia con la normatividad aplicable.</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</si>
  <si>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</si>
  <si>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8.1. Diseño y ejecución de un modelo de gestión de I+D+i, extensión y asistencia técnica agropecuaria e industrial, específico para la cadena</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</si>
  <si>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</si>
  <si>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</si>
  <si>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 xml:space="preserve">8.1.5. Diseñar y ejecutar mecanismos de monitoreo del nivel de adopción e impacto de las tecnologías generadas para esta cadena, armonizado con el SNIA (Ley 1876 de 2017) y los PDEA. </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</si>
  <si>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</si>
  <si>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</si>
  <si>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</si>
  <si>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8.3.4. Promover alianzas entre organizaciones de productores, productores, la academia, los entes territoriales, y otras entidades de apoyo, para la concurrencia de recursos financieros que faciliten el acceso al servicio de extensión y asistencia técnica.</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</si>
  <si>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</si>
  <si>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</si>
  <si>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</si>
  <si>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</si>
  <si>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</si>
  <si>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</si>
  <si>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</si>
  <si>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</si>
  <si>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</si>
  <si>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 xml:space="preserve">9.2.3. Promover la adopción de protocolos de calidad en todos los eslabones de la cadena de manera permanente para asegurar el cumplimento de los estándares de calidad e inocuidad definidos. </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</si>
  <si>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</si>
  <si>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 xml:space="preserve">10.1.1. Adoptar como marco de política pública el Plan de Ordenamiento Productivo para la cadena agroindustrial de la panela, mediante resolución expedida por el Minagricultura. </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</si>
  <si>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</si>
  <si>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10.3. Fortalecimiento de la gestión de la información para la cadena agroindustrial de la panela</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</si>
  <si>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</si>
  <si>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</si>
  <si>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</si>
  <si>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</si>
  <si>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</si>
  <si>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</si>
  <si>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</si>
  <si>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</si>
  <si>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</si>
  <si>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</si>
  <si>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 xml:space="preserve">No aplica </t>
  </si>
  <si>
    <t>ORDEN DE IMPLEMENTACIÓN DE LA IE</t>
  </si>
  <si>
    <t>FECHA DE INICIO DE LA IE</t>
  </si>
  <si>
    <t>FECHA DE TERMINACIÓN DE LA IE</t>
  </si>
  <si>
    <t>PERIODO DE IMPLEMENTACIÓN IE</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</si>
  <si>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</si>
  <si>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</si>
  <si>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</si>
  <si>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</si>
  <si>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</si>
  <si>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</si>
  <si>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3.3. Promoción de encadenamientos productivos, en la comercialización nacional e internacional de panela y sus derivados.</t>
  </si>
  <si>
    <t>3.3.4. Fortalecer el acompañamiento comercial a los productores u organizaciones de productores, transformadores, y comercializadores, para generar alianzas con empresas de la industria de alimentos nacionales, que permitan incursionar y consolidar segmentos de mercado específicos.</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</si>
  <si>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</si>
  <si>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</si>
  <si>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</si>
  <si>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5.1. Promoción de los esquemas asociativos y de integración, en la cadena agroindustrial de la panela</t>
  </si>
  <si>
    <t>5.1.4. Socializar y replicar los modelos de esquemas asociativos y de integración, exitosos, en las diferentes regiones paneleras a lo largo de la cadena.</t>
  </si>
  <si>
    <t>8.3.2. Caracterizar y priorizar productores, organizaciones, extensionistas y empresas de servicios, por regiones paneleras, que favorezcan la transferencia de tecnologías y conocimientos para la cadena.</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</si>
  <si>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</si>
  <si>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 xml:space="preserve">9.2. Revisión, actualización y mejora de la normatividad para la sanidad, calidad e inocuidad de la panela y sus derivados </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</si>
  <si>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</si>
  <si>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10.4.10. Promover la reglamentación y puesta en marcha del Fondo de Estabilización de Precios de la Panela y mieles (Ley 2227 de 2022) como instrumento que contribuye a estabilizar el ingreso de los productores de panela.</t>
  </si>
  <si>
    <t>10.4.11  Promover la revisión, actualización y ajuste de la metodología técnica para asignación de las cuotas de exportación de panela en el marco del Tratado de Libre Comercio con Estados Unidos de Norte América.</t>
  </si>
  <si>
    <t>3.4.</t>
  </si>
  <si>
    <t xml:space="preserve">Independiente </t>
  </si>
  <si>
    <t xml:space="preserve">Dependiente 1.1.1 </t>
  </si>
  <si>
    <t xml:space="preserve">Dependiente 1.1.1. </t>
  </si>
  <si>
    <t>Dependiente 1.1.1</t>
  </si>
  <si>
    <t xml:space="preserve">Dependiente 1.1.1.  </t>
  </si>
  <si>
    <t>Dependiente 1.1.1.</t>
  </si>
  <si>
    <t>4 meses cada cuatro años</t>
  </si>
  <si>
    <t xml:space="preserve">Hoja </t>
  </si>
  <si>
    <t xml:space="preserve">Contenido </t>
  </si>
  <si>
    <t>FRECUENCIA (ÚNICA VEZ, RECURRENTE o PERMANENTE)</t>
  </si>
  <si>
    <t>DURACIÓN RECURRENTE O PERMANENTE (MESES Y PERIODOS DE IMPLEMENTACIÓN)</t>
  </si>
  <si>
    <t>DURACIÓN ACTIVIDAD MESES RECURRENTE O PERMANENTE 
 (EN UNAÑO)</t>
  </si>
  <si>
    <t xml:space="preserve">Permanente </t>
  </si>
  <si>
    <t xml:space="preserve">12 meses cada año </t>
  </si>
  <si>
    <t>Dependiente 5.1.1.</t>
  </si>
  <si>
    <t xml:space="preserve">Dependiente 5.1.2. y 5.1.3. </t>
  </si>
  <si>
    <t xml:space="preserve">6 meses cada año </t>
  </si>
  <si>
    <t>Mes 6 año 20</t>
  </si>
  <si>
    <t>Año 1 al Año 20</t>
  </si>
  <si>
    <t>Mes 12 año 20</t>
  </si>
  <si>
    <t>Mes 4 año 20</t>
  </si>
  <si>
    <t>Mes 8 año 20</t>
  </si>
  <si>
    <t>Dependiente 5.4.1.</t>
  </si>
  <si>
    <t>8 meses los primeros 8 años, luego 8 meses cada 3 años</t>
  </si>
  <si>
    <t xml:space="preserve">Dependiente 1.2.1. </t>
  </si>
  <si>
    <t>12 meses los primeros 5 años y luego 12 meses cada 3 años</t>
  </si>
  <si>
    <t>12 meses a partir del año 4 durante 5 años y luego 12 meses cada 3 años</t>
  </si>
  <si>
    <t>Mes 1 del año 4</t>
  </si>
  <si>
    <t>Años 4 al 8 y 11, 14, 17 y 20</t>
  </si>
  <si>
    <t>2 meses los primeros 8 años, luego 2 meses cada 3 años</t>
  </si>
  <si>
    <t>6 meses los primeros 8 años, luego 6 meses cada 3 años</t>
  </si>
  <si>
    <t>4 meses los primeros 8 años, luego 4 meses cada 3 años</t>
  </si>
  <si>
    <t>Única vez</t>
  </si>
  <si>
    <t>Mes 12 del año 19</t>
  </si>
  <si>
    <t>Mes 12 del año 18</t>
  </si>
  <si>
    <t>6 meses cada cuatro años</t>
  </si>
  <si>
    <t xml:space="preserve">Dependiente 2.1.1. </t>
  </si>
  <si>
    <t xml:space="preserve">Dependiente 2.1.2., 2.1.3. y 2.1.4. </t>
  </si>
  <si>
    <t>Año 3 al 20</t>
  </si>
  <si>
    <t xml:space="preserve">Dependiente 2.2.1. </t>
  </si>
  <si>
    <t>4 meses cada año</t>
  </si>
  <si>
    <t>Año 2 al año 20</t>
  </si>
  <si>
    <t>8  meses cada año</t>
  </si>
  <si>
    <t>10 meses cada año</t>
  </si>
  <si>
    <t>2 meses cada dos años</t>
  </si>
  <si>
    <t>Años 1,3,5,7,9,11,13,15,17,19</t>
  </si>
  <si>
    <t>Dependiente 3.2.1</t>
  </si>
  <si>
    <t>9  meses cada año</t>
  </si>
  <si>
    <t>12 meses cada año</t>
  </si>
  <si>
    <t>6 meses cada dos años</t>
  </si>
  <si>
    <t>Mes 2 del año 2</t>
  </si>
  <si>
    <t>Mes 10 del año 20</t>
  </si>
  <si>
    <t>Dependiente 3.3.1 y 3.3.2</t>
  </si>
  <si>
    <t>Mes 4 del año 20</t>
  </si>
  <si>
    <t>4 meses cada 2 años</t>
  </si>
  <si>
    <t>6 meses cada 2 años</t>
  </si>
  <si>
    <t>Mes 6 del año 19</t>
  </si>
  <si>
    <t>Dependiente 3.4.2</t>
  </si>
  <si>
    <t>Año 1  al año 20</t>
  </si>
  <si>
    <t>Dependiente 3.4.1 y 3.4.5</t>
  </si>
  <si>
    <t>Mes 1 del año 2</t>
  </si>
  <si>
    <t>6 meses cada 3 años</t>
  </si>
  <si>
    <t>Mes 3 del año 2</t>
  </si>
  <si>
    <t>Años 1 al año 20</t>
  </si>
  <si>
    <t>Año 1 al año 3</t>
  </si>
  <si>
    <t>Independiente</t>
  </si>
  <si>
    <t>Dependiente 7.1.2</t>
  </si>
  <si>
    <t>12 meses los primeros 8 años y luego 3 meses cada 3 años</t>
  </si>
  <si>
    <t>Mes 3 del año 18</t>
  </si>
  <si>
    <t xml:space="preserve">Años 2 al 9, 12, 15 y 18 </t>
  </si>
  <si>
    <t>3 meses cada año</t>
  </si>
  <si>
    <t>Mes 3 del año 20</t>
  </si>
  <si>
    <t>Año 1</t>
  </si>
  <si>
    <t>Dependiente 8.1.1.</t>
  </si>
  <si>
    <t>12 meses el primer año, 
luego 3 meses cada año</t>
  </si>
  <si>
    <t>12 meses cada 5 años</t>
  </si>
  <si>
    <t>Mes 12 del año 16</t>
  </si>
  <si>
    <t>3 meses cada 4 años</t>
  </si>
  <si>
    <t>Dependiente 8.2.1.</t>
  </si>
  <si>
    <t>4 meses el primer año y luego 1 mes cada tres años</t>
  </si>
  <si>
    <t>Dependiente 8.3.2.</t>
  </si>
  <si>
    <t>Dependiente 8.3.1.</t>
  </si>
  <si>
    <t xml:space="preserve">12 meses los primeros 5 años y luego cada 3 años </t>
  </si>
  <si>
    <t>8 meses cada 3 años</t>
  </si>
  <si>
    <t>Mes 8 del año 19</t>
  </si>
  <si>
    <t>12 meses los primeros 2 años, cada 10 años</t>
  </si>
  <si>
    <t>12 meses los primeros 2 años, y luego 2 meses cada año</t>
  </si>
  <si>
    <t>12 meses el primer año y luego 6 meses cada 5 años</t>
  </si>
  <si>
    <t>Años 1, 6, 11, y 16</t>
  </si>
  <si>
    <t>Dependiente 8.4.1.</t>
  </si>
  <si>
    <t>Mes 8 del año 20</t>
  </si>
  <si>
    <t>Años 2, 5, 8, 11, 14, 17 y 20</t>
  </si>
  <si>
    <t>12 meses cada 3 años</t>
  </si>
  <si>
    <t>Mes 6 del año 20</t>
  </si>
  <si>
    <t>Años 2 al 4, 6, 8, 10, 12, 14, 16, 18, 20</t>
  </si>
  <si>
    <t>Años 2, 4, 6, 8, 10, 12, 14, 16, 18, 20</t>
  </si>
  <si>
    <t>2 meses cada año</t>
  </si>
  <si>
    <t>año 1 al año 20</t>
  </si>
  <si>
    <t>1 mes cada año</t>
  </si>
  <si>
    <t>Dependiente 9.1.1</t>
  </si>
  <si>
    <t>Dependiente 9.1.4</t>
  </si>
  <si>
    <t>4 meses cada tres años</t>
  </si>
  <si>
    <t>12 meses cada 10 años</t>
  </si>
  <si>
    <t>Dependiente 9.2.1</t>
  </si>
  <si>
    <t>6 meses cada 10 años</t>
  </si>
  <si>
    <t xml:space="preserve">11 meses cada año </t>
  </si>
  <si>
    <t>Dependiente 10.1.1</t>
  </si>
  <si>
    <t>4 meses el primer año</t>
  </si>
  <si>
    <t>Dependiente 10.1.2</t>
  </si>
  <si>
    <t xml:space="preserve">Dependiente 10.1.1 </t>
  </si>
  <si>
    <t>2 meses cada 4 años</t>
  </si>
  <si>
    <t>Dependiente 10.2.1</t>
  </si>
  <si>
    <t>Dependiente 10.3.1</t>
  </si>
  <si>
    <t>Dependiente 10.3.2</t>
  </si>
  <si>
    <t>8 meses cada 10 años</t>
  </si>
  <si>
    <t>año 2 y año 12</t>
  </si>
  <si>
    <t>6 meses cada 4 años</t>
  </si>
  <si>
    <t>Dependiente 4.1.1.</t>
  </si>
  <si>
    <t xml:space="preserve">Dependiente 4.1.1. </t>
  </si>
  <si>
    <t>10 meses los primeros 8 años, luego 10 meses cada 3 años</t>
  </si>
  <si>
    <t>Fecha de inicio IE</t>
  </si>
  <si>
    <t>Fecha de finalización de la IE</t>
  </si>
  <si>
    <t>Mes 8 del año 2</t>
  </si>
  <si>
    <t xml:space="preserve">Tercer Nivel </t>
  </si>
  <si>
    <t xml:space="preserve">Segundo Nivel </t>
  </si>
  <si>
    <t>Años 1 al 6 y 8, 11, 14, 17, 20</t>
  </si>
  <si>
    <t>Mes 10 del año 19</t>
  </si>
  <si>
    <t>Años 1 y 2, 6, 10,14 y 18</t>
  </si>
  <si>
    <t>Mes 5 del año 2</t>
  </si>
  <si>
    <t>12 meses los primeros 4 años y luego 12 meses cada 3 años</t>
  </si>
  <si>
    <t>12 meses los primeros 3 años y luego 12 meses cada 3 años</t>
  </si>
  <si>
    <t>12 meses los primeros 3 años y luego 12 meses cada 4 años</t>
  </si>
  <si>
    <t>Mes 9 del año 1</t>
  </si>
  <si>
    <t>Mes 3 del año 19</t>
  </si>
  <si>
    <t xml:space="preserve">Primer Nivel </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</si>
  <si>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</si>
  <si>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Año 2 al  año 20</t>
  </si>
  <si>
    <t>Año 1 al 8 y 11, 14, 17 y 20</t>
  </si>
  <si>
    <t>Años 1, 3, 5, 7, 9, 11, 13, 15, 17 y 19</t>
  </si>
  <si>
    <t>Mes 3 año 20</t>
  </si>
  <si>
    <t>Mes 7 del  año 1</t>
  </si>
  <si>
    <t xml:space="preserve">Mes 7 del año 1 </t>
  </si>
  <si>
    <t>Mes 11 año 20</t>
  </si>
  <si>
    <t>Año 1 al 2, 7, 12 y 17</t>
  </si>
  <si>
    <t>Mes 1 del año 20</t>
  </si>
  <si>
    <t>Años 2 al 6, 9, 12, 15 y 18</t>
  </si>
  <si>
    <t>Mes 12 del año 14</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</si>
  <si>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</si>
  <si>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Mes 2 del año 20</t>
  </si>
  <si>
    <t>Mes 9 del año 20</t>
  </si>
  <si>
    <t>Año 1 al 2 y año 12</t>
  </si>
  <si>
    <t>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</si>
  <si>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</si>
  <si>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</si>
  <si>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 xml:space="preserve">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 </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</si>
  <si>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</si>
  <si>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</si>
  <si>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</si>
  <si>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</si>
  <si>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</si>
  <si>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</si>
  <si>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</si>
  <si>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Iniciativa 10.1 actividad 10.1.2 y 10.1.3</t>
  </si>
  <si>
    <t>Mes 3 del año 3</t>
  </si>
  <si>
    <t>Años 3, 7, 11, 15 y 19</t>
  </si>
  <si>
    <t>Mes 7 del año 19</t>
  </si>
  <si>
    <t>Mes 7 del año 3</t>
  </si>
  <si>
    <t>Año 3 al año 20</t>
  </si>
  <si>
    <t>Años 3 al 7 y 10, 13, 16 y 19</t>
  </si>
  <si>
    <t>Mes 12 del año 6</t>
  </si>
  <si>
    <t xml:space="preserve">Años 2 al 6  </t>
  </si>
  <si>
    <t>Mes 9 del año 18</t>
  </si>
  <si>
    <t>Mes 9 del año 2</t>
  </si>
  <si>
    <t>Mes 9 del año 3</t>
  </si>
  <si>
    <t>Mes 7 del año 2</t>
  </si>
  <si>
    <t>Mes 7 del año 18</t>
  </si>
  <si>
    <t>Años  2, 6, 10,14 y 18</t>
  </si>
  <si>
    <t>Años 2 al 5 y 8, 11, 14, 17, 20</t>
  </si>
  <si>
    <t>Años 2 al 4 y 7, 10, 13, 16 y 19</t>
  </si>
  <si>
    <t>Año 2 al 4 y 8, 12, 16 y 20</t>
  </si>
  <si>
    <t>Año  2 al año 20</t>
  </si>
  <si>
    <t>Mes 5 del año 20</t>
  </si>
  <si>
    <t>Mes 1 del año 3</t>
  </si>
  <si>
    <t>Año 1, 4, 7, 10, 13, 16 y 19</t>
  </si>
  <si>
    <t xml:space="preserve">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 </t>
  </si>
  <si>
    <t>Año 2</t>
  </si>
  <si>
    <t>Año 2 al 9 y 12, 15 y 18</t>
  </si>
  <si>
    <t>Mes 10 del año 18</t>
  </si>
  <si>
    <t>Mes 2  del año  2</t>
  </si>
  <si>
    <t>Mes 12 año 18</t>
  </si>
  <si>
    <t>Mes 7 del año 1</t>
  </si>
  <si>
    <t>Mes 7 año 20</t>
  </si>
  <si>
    <t>Mes 7 del año 20</t>
  </si>
  <si>
    <t>Mes 1 del  año 2</t>
  </si>
  <si>
    <t xml:space="preserve">Mes 1 del año 2 </t>
  </si>
  <si>
    <t>Año 2 al 9 y  12, 15 y 18</t>
  </si>
  <si>
    <t>Mes 10 año 18</t>
  </si>
  <si>
    <t>Años 1 , 5, 9, 13 y 17</t>
  </si>
  <si>
    <t xml:space="preserve">Orden de implementación de la Iniciativa estratégica IE </t>
  </si>
  <si>
    <t>Iniciativas estratégicas y actividades predecesoras</t>
  </si>
  <si>
    <t>Año 2, 6, 10, 14 y 18</t>
  </si>
  <si>
    <t>Año 2,  5, 8, 11, 14, 17 y 20</t>
  </si>
  <si>
    <t>Años 2 al 3, 13 y 14</t>
  </si>
  <si>
    <t>Mes 7 del año 12</t>
  </si>
  <si>
    <t>Mes 12 del año 12</t>
  </si>
  <si>
    <t>Mes 4 del año 1</t>
  </si>
  <si>
    <t>Mes 2 del año 17</t>
  </si>
  <si>
    <t>Año 1 al año 17</t>
  </si>
  <si>
    <t xml:space="preserve">2  Meses cada año </t>
  </si>
  <si>
    <t>12 meses de cada año</t>
  </si>
  <si>
    <t>Mes 12 del año 1</t>
  </si>
  <si>
    <t>Mes 12 del año 2</t>
  </si>
  <si>
    <t>Año 3 al año 19</t>
  </si>
  <si>
    <t xml:space="preserve">4 meses cada año </t>
  </si>
  <si>
    <t>Año 1 y año 11</t>
  </si>
  <si>
    <t>Mes 8 año 11</t>
  </si>
  <si>
    <t>Mes 6 del año 17</t>
  </si>
  <si>
    <t>Años 1, 5, 9, 13 y 17</t>
  </si>
  <si>
    <t xml:space="preserve">4 meses cada 2 años </t>
  </si>
  <si>
    <t>Años 1, 5, 9, 11, 3, 15, 17 y 19</t>
  </si>
  <si>
    <t>Mes 12 del año 3</t>
  </si>
  <si>
    <t>Nombre</t>
  </si>
  <si>
    <t xml:space="preserve">Comienzo </t>
  </si>
  <si>
    <t xml:space="preserve">Duración días </t>
  </si>
  <si>
    <t xml:space="preserve">Fin </t>
  </si>
  <si>
    <t>Fecha de Inicio</t>
  </si>
  <si>
    <t>Fecha de finalización</t>
  </si>
  <si>
    <t>PRIMER NIVEL</t>
  </si>
  <si>
    <t>SEGUNDO NIVEL</t>
  </si>
  <si>
    <t>TERCER NIVEL</t>
  </si>
  <si>
    <t>10.3.</t>
  </si>
  <si>
    <t xml:space="preserve">Dependen de una o varias actividades de IE de primer y segundo nivel para iniciar. </t>
  </si>
  <si>
    <t xml:space="preserve">Depende únicamente de la iniciativa estratégica 10.1. Adopción, promoción y seguimiento de la política pública (...) cadena agroindustrial de la panela </t>
  </si>
  <si>
    <t>Depende de una o dos actividades  pertenecientes a IE de primer nivel para iniciar</t>
  </si>
  <si>
    <t xml:space="preserve">Esta hoja presenta el Diagrama_Gantt con todas las iniciativas estrategicas del plan de acción de la cadena Agroindustrial de la panela </t>
  </si>
  <si>
    <t>5.3. Contribución en la gestión y acceso a los bienes y servicios públicos no sectoriales que tienen
incidencia en el desarrollo social y productivo de la cadena</t>
  </si>
  <si>
    <t>8.1. actividad 8.1.1.; Iniciativa 8.3. actividad 8.3.7. + Iniciativa 10.3 actividad 10.3.6;    + actividades predecesoras de la  Iniciativa 10.1 actividad 10.1.2 y 10.1.3</t>
  </si>
  <si>
    <t>8.1. actividad 8.1.1.; Iniciativa 8.3. actividad 8.3.7. + Iniciativa 10.3 actividad 10.3.6;+ actividades predecesoras Iniciativa 10.1 actividad 10.1.2 y 10.1.3</t>
  </si>
  <si>
    <t xml:space="preserve"> Iniciativa 10.3 actividad 10.3.6
+ actividades predecesoras Iniciativa 10.1 actividad 10.1.2 y 10.1.3</t>
  </si>
  <si>
    <t xml:space="preserve"> Iniciativa 10.3 actividad 10.3.6; 
+ actividades predecesoras Iniciativa 10.1 actividad 10.1.2 y 10.1.3</t>
  </si>
  <si>
    <r>
      <t xml:space="preserve"> </t>
    </r>
    <r>
      <rPr>
        <sz val="10"/>
        <rFont val="Arial"/>
        <family val="2"/>
      </rPr>
      <t>Iniciativa 10.3. actividad 10.3.6. 
+ actividades predecesoras Iniciativa 10.1 actividad 10.1.2 y 10.1.3</t>
    </r>
  </si>
  <si>
    <t>4 meses cada año durante 10 años y luego cada 3 años</t>
  </si>
  <si>
    <t xml:space="preserve">3 meses cada 2 años durante 10 años </t>
  </si>
  <si>
    <t>Años 1 al 10 y 13, 16 y 19</t>
  </si>
  <si>
    <t xml:space="preserve"> Iniciativa 10.1 actividad 10.1.2 y 10.1.3</t>
  </si>
  <si>
    <t>Mes 7 del año  1</t>
  </si>
  <si>
    <t>8 meses los primeros 8 años, luego  8 meses cada 3 años</t>
  </si>
  <si>
    <t xml:space="preserve">5.4.4. Promover e implementar incentivos e instrumentos financieros que fomenten la formalización empresarial y laboral de la cadena agroindustrial de la panela, en concordancia con el diseño y mejora de dichos instrumentos, según lo previsto en  la actividad 10.4.8. </t>
  </si>
  <si>
    <t>Año 2 al Año 20</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</si>
  <si>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</si>
  <si>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</si>
  <si>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</si>
  <si>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</si>
  <si>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</si>
  <si>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</si>
  <si>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</si>
  <si>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</si>
  <si>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</si>
  <si>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</si>
  <si>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</si>
  <si>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</si>
  <si>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 xml:space="preserve">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 </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</si>
  <si>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y demás instrumentos que se desarrollen.  </t>
  </si>
  <si>
    <r>
      <t xml:space="preserve">En la matriz de precedencia se establece una relación entre iniciativas estratégicas (IE), dando respuesta a la siguiente pregunta: </t>
    </r>
    <r>
      <rPr>
        <b/>
        <sz val="12"/>
        <color theme="1"/>
        <rFont val="Arial"/>
        <family val="2"/>
      </rPr>
      <t>¿LA IE DE ESTA FILA DEPENDE DEL INICIO DE LA IE DE LA COLUMNA PARA PODER INICIAR?</t>
    </r>
    <r>
      <rPr>
        <sz val="12"/>
        <color theme="1"/>
        <rFont val="Arial"/>
        <family val="2"/>
      </rPr>
      <t xml:space="preserve">, se contesta Si o No dependiendo de la relación existente. 
En las columnas y filas se colocan las IE y se realiza la comparación. 
Adicionalmente se diligencias las siguientes columnas: 
</t>
    </r>
    <r>
      <rPr>
        <b/>
        <sz val="12"/>
        <color theme="1"/>
        <rFont val="Arial"/>
        <family val="2"/>
      </rPr>
      <t>Orden de Implementación de la IE</t>
    </r>
    <r>
      <rPr>
        <sz val="12"/>
        <color theme="1"/>
        <rFont val="Arial"/>
        <family val="2"/>
      </rPr>
      <t xml:space="preserve">: Se define si la IE es de primer nivel (depende únicamente de la adopción del POP para iniciar); segundo nivel (depende de IE de primer nivel para iniciar) y tercer nivel (depende de una o varias IE de primer y segundo nivel para iniciar). 
</t>
    </r>
    <r>
      <rPr>
        <b/>
        <sz val="12"/>
        <color theme="1"/>
        <rFont val="Arial"/>
        <family val="2"/>
      </rPr>
      <t>Iniciativas estratégicas y actividades predecesoras</t>
    </r>
    <r>
      <rPr>
        <sz val="12"/>
        <color theme="1"/>
        <rFont val="Arial"/>
        <family val="2"/>
      </rPr>
      <t xml:space="preserve">: Se identifican las IE y actividades que preceden la IE objeto de análisis. 
</t>
    </r>
    <r>
      <rPr>
        <b/>
        <sz val="12"/>
        <color theme="1"/>
        <rFont val="Arial"/>
        <family val="2"/>
      </rPr>
      <t>Duración de actividades predecesoras (meses)</t>
    </r>
    <r>
      <rPr>
        <sz val="12"/>
        <color theme="1"/>
        <rFont val="Arial"/>
        <family val="2"/>
      </rPr>
      <t xml:space="preserve">: Se realiza la sumatoria de los meses de la duración de las actividades relacionada en la hoja “XXX_Dependencia_Duración”. 
</t>
    </r>
    <r>
      <rPr>
        <b/>
        <sz val="12"/>
        <color theme="1"/>
        <rFont val="Arial"/>
        <family val="2"/>
      </rPr>
      <t>Fecha de Inicio de la IE:</t>
    </r>
    <r>
      <rPr>
        <sz val="12"/>
        <color theme="1"/>
        <rFont val="Arial"/>
        <family val="2"/>
      </rPr>
      <t xml:space="preserve"> Se establece en el mes y año de inicio. Ejemplo Mes XX Año XX
</t>
    </r>
    <r>
      <rPr>
        <b/>
        <sz val="12"/>
        <color theme="1"/>
        <rFont val="Arial"/>
        <family val="2"/>
      </rPr>
      <t>Fecha de Terminación de la IE</t>
    </r>
    <r>
      <rPr>
        <sz val="12"/>
        <color theme="1"/>
        <rFont val="Arial"/>
        <family val="2"/>
      </rPr>
      <t>: Se establece en el mes y año de terminación. Ejemplo Mes XX Año XX.</t>
    </r>
  </si>
  <si>
    <r>
      <rPr>
        <b/>
        <sz val="12"/>
        <color theme="1"/>
        <rFont val="Arial"/>
        <family val="2"/>
      </rPr>
      <t>Eje Estructural, Objetivo Estratégico, Programa, Iniciativa estratégica, Actividades</t>
    </r>
    <r>
      <rPr>
        <sz val="12"/>
        <color theme="1"/>
        <rFont val="Arial"/>
        <family val="2"/>
      </rPr>
      <t xml:space="preserve">: Las columnas A  la E, pertenecen a la versión de portafolio de programas de la cadena Agroindustrial de la panela. 
</t>
    </r>
    <r>
      <rPr>
        <b/>
        <sz val="12"/>
        <color theme="1"/>
        <rFont val="Arial"/>
        <family val="2"/>
      </rPr>
      <t xml:space="preserve">
Actividad Dependiente o Independiente</t>
    </r>
    <r>
      <rPr>
        <sz val="12"/>
        <color theme="1"/>
        <rFont val="Arial"/>
        <family val="2"/>
      </rPr>
      <t xml:space="preserve"> Frente a Las Otras que Conforman el la Iniciativa estratégica: En esta casilla de acuerdo al criterio de expertos se establece si las actividades descritas guardan dependencia o no, analizando solo al interior de cada iniciativa. Es decir que si el inicio de una actividad depende de la ejecución de otra dentro de la misma iniciativa lo que permite establecer un orden lógico de implementación.  (COLUMNA F)
</t>
    </r>
    <r>
      <rPr>
        <b/>
        <sz val="12"/>
        <color theme="1"/>
        <rFont val="Arial"/>
        <family val="2"/>
      </rPr>
      <t>Frecuencia</t>
    </r>
    <r>
      <rPr>
        <sz val="12"/>
        <color theme="1"/>
        <rFont val="Arial"/>
        <family val="2"/>
      </rPr>
      <t xml:space="preserve">: Se establece si la actividad se realiza en un solo periodo de tiempo o se repite periódicamente a lo largo del ciclo de vida del POP. (COLUMNA G)
Se calcifican en tres tipos: 
1. Única Vez: cuando la actividad se realiza por un tiempo determinado de manera continua (meses, años) , pero su duración NO se da a lo largo del ciclo de vida del POP (20 años). 
2. Recurrente: cuando la actividad se desarrolla a lo largo del ciclo de vida del POP, pero de manera interrumpida. Ejemplo: Se desarrolla los 12 meses del año durante los primeros 5 años y posteriormente cada 4 años. 
3. Permanente: la actividad  está prevista de manera continua a lo largo del ciclo de vida del POP. Ejemplo: Se desarrolla 12 meses del año durante los 20 años 
</t>
    </r>
    <r>
      <rPr>
        <b/>
        <sz val="12"/>
        <color theme="1"/>
        <rFont val="Arial"/>
        <family val="2"/>
      </rPr>
      <t>Duración Única Vez (Meses):</t>
    </r>
    <r>
      <rPr>
        <sz val="12"/>
        <color theme="1"/>
        <rFont val="Arial"/>
        <family val="2"/>
      </rPr>
      <t xml:space="preserve"> Se coloca el número de meses previstos para la actividad o iniciativa cuando la frecuencia es de única vez.  (COLUMNA H)
</t>
    </r>
    <r>
      <rPr>
        <b/>
        <sz val="12"/>
        <color theme="1"/>
        <rFont val="Arial"/>
        <family val="2"/>
      </rPr>
      <t xml:space="preserve"> 
Duración Recurrente y permanente</t>
    </r>
    <r>
      <rPr>
        <sz val="12"/>
        <color theme="1"/>
        <rFont val="Arial"/>
        <family val="2"/>
      </rPr>
      <t xml:space="preserve">  (Meses Y Periodos De Implementación): Se coloca el número de meses previstos para la actividad o iniciativa cuando la frecuencia es recurrente y se establece los periodos en los que se repite.   Ejemplo: XX meses, cada X años. En el caso de las actividades permanentes se coloca 12 meses cada año.   (COLUMNA I)
</t>
    </r>
    <r>
      <rPr>
        <b/>
        <sz val="12"/>
        <color theme="1"/>
        <rFont val="Arial"/>
        <family val="2"/>
      </rPr>
      <t>Duración Actividad Meses (en un año):</t>
    </r>
    <r>
      <rPr>
        <sz val="12"/>
        <color theme="1"/>
        <rFont val="Arial"/>
        <family val="2"/>
      </rPr>
      <t xml:space="preserve"> Se coloca el número de meses previstos para la actividad o iniciativa estratégica en un año, cuando la frecuencia es recurrente o permanente esta casilla solo se diligencia con números.   (COLUMNA J)
</t>
    </r>
    <r>
      <rPr>
        <b/>
        <sz val="12"/>
        <color theme="1"/>
        <rFont val="Arial"/>
        <family val="2"/>
      </rPr>
      <t>Orden de Implementación de la iniciativa</t>
    </r>
    <r>
      <rPr>
        <sz val="12"/>
        <color theme="1"/>
        <rFont val="Arial"/>
        <family val="2"/>
      </rPr>
      <t xml:space="preserve">: Se define si la iniciativa es de primer nivel (depende únicamente de la iniciativa de adopción para iniciar); segundo nivel (depende de una iniciativa de primer nivel para iniciar) y tercer nivel (depende de una o varias iniciativas de primer y segundo nivel para iniciar).  (COLUMNA K)
</t>
    </r>
    <r>
      <rPr>
        <b/>
        <sz val="12"/>
        <color theme="1"/>
        <rFont val="Arial"/>
        <family val="2"/>
      </rPr>
      <t>Fecha de Inicio de la IE</t>
    </r>
    <r>
      <rPr>
        <sz val="12"/>
        <color theme="1"/>
        <rFont val="Arial"/>
        <family val="2"/>
      </rPr>
      <t xml:space="preserve">: Se establece en el mes y año de inicio. Ejemplo Mes XX Año XX
</t>
    </r>
    <r>
      <rPr>
        <b/>
        <sz val="12"/>
        <color theme="1"/>
        <rFont val="Arial"/>
        <family val="2"/>
      </rPr>
      <t>Fecha de Terminación de la IE</t>
    </r>
    <r>
      <rPr>
        <sz val="12"/>
        <color theme="1"/>
        <rFont val="Arial"/>
        <family val="2"/>
      </rPr>
      <t xml:space="preserve">: Se establece en el mes y año de terminación. Ejemplo Mes XX Año XX.
</t>
    </r>
    <r>
      <rPr>
        <b/>
        <sz val="12"/>
        <color theme="1"/>
        <rFont val="Arial"/>
        <family val="2"/>
      </rPr>
      <t>Periodo de Implementación IE</t>
    </r>
    <r>
      <rPr>
        <sz val="12"/>
        <color theme="1"/>
        <rFont val="Arial"/>
        <family val="2"/>
      </rPr>
      <t xml:space="preserve">: Se establece de acuerdo a la fecha de inicio y terminación de la IE. Ejemplo: Año X al Año XX	
</t>
    </r>
    <r>
      <rPr>
        <b/>
        <sz val="12"/>
        <color theme="1"/>
        <rFont val="Arial"/>
        <family val="2"/>
      </rPr>
      <t>Periodo de Implementación Actividad</t>
    </r>
    <r>
      <rPr>
        <sz val="12"/>
        <color theme="1"/>
        <rFont val="Arial"/>
        <family val="2"/>
      </rPr>
      <t xml:space="preserve">: Se establece de acuerdo a la fecha de inicio y terminación de la actividad. Ejemplo: Año X al Año XX. </t>
    </r>
  </si>
  <si>
    <r>
      <rPr>
        <u/>
        <sz val="24"/>
        <color theme="1"/>
        <rFont val="Arial Black"/>
        <family val="2"/>
      </rPr>
      <t>Anexo 3.</t>
    </r>
    <r>
      <rPr>
        <u/>
        <sz val="24"/>
        <color theme="1"/>
        <rFont val="Arial"/>
        <family val="2"/>
      </rPr>
      <t xml:space="preserve"> Cronograma de implementación del PA Cadena agroindustrial de la panela</t>
    </r>
  </si>
  <si>
    <t>Precedencia_panela</t>
  </si>
  <si>
    <t>Diagrama_Gantt Panela</t>
  </si>
  <si>
    <t>Dependencia_duración</t>
  </si>
  <si>
    <r>
      <rPr>
        <u/>
        <sz val="18"/>
        <color theme="1"/>
        <rFont val="Arial Black"/>
        <family val="2"/>
      </rPr>
      <t>Anexo 3.</t>
    </r>
    <r>
      <rPr>
        <u/>
        <sz val="18"/>
        <color theme="1"/>
        <rFont val="Arial"/>
        <family val="2"/>
      </rPr>
      <t xml:space="preserve"> Cronograma de implementación del PA Cadena agroindustrial de la panela</t>
    </r>
  </si>
  <si>
    <t xml:space="preserve">12 mess cada año </t>
  </si>
  <si>
    <t>Mes 9 del  año 20</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</si>
  <si>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r>
      <rPr>
        <strike/>
        <sz val="11"/>
        <color rgb="FFFF0000"/>
        <rFont val="Arial"/>
        <family val="2"/>
      </rPr>
      <t/>
    </r>
  </si>
  <si>
    <r>
      <t xml:space="preserve">12 meses los primeros </t>
    </r>
    <r>
      <rPr>
        <sz val="12"/>
        <color theme="1"/>
        <rFont val="Arial"/>
        <family val="2"/>
      </rPr>
      <t>3 años, luego 6 meses cada 2 años</t>
    </r>
  </si>
  <si>
    <r>
      <t xml:space="preserve">12 meses los primeros 3 años y luego </t>
    </r>
    <r>
      <rPr>
        <sz val="12"/>
        <color theme="1"/>
        <rFont val="Arial"/>
        <family val="2"/>
      </rPr>
      <t>6 meses cada 2 años</t>
    </r>
  </si>
  <si>
    <r>
      <t>10.2.3. Gestionar la continuidad, operatividad y capacidad ejecutiva de la Organización de Cadena a nivel nacional</t>
    </r>
    <r>
      <rPr>
        <strike/>
        <sz val="11"/>
        <color theme="1"/>
        <rFont val="Arial"/>
        <family val="2"/>
      </rPr>
      <t xml:space="preserve">, </t>
    </r>
    <r>
      <rPr>
        <sz val="11"/>
        <color theme="1"/>
        <rFont val="Arial"/>
        <family val="2"/>
      </rPr>
      <t>y de los comités regionales, para el cumplimiento de sus actividades misionales.</t>
    </r>
  </si>
  <si>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</si>
  <si>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</si>
  <si>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</si>
  <si>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</si>
  <si>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</si>
  <si>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</si>
  <si>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</si>
  <si>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</si>
  <si>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</si>
  <si>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</si>
  <si>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</si>
  <si>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</si>
  <si>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t>
  </si>
  <si>
    <t>ACTIVIDAD DEPENDIENTE O INDEPENDIENTE FRENTE A LAS OTRAS QUE CONFORMAN LA INICIATIVA ESTRATÉGICA (IE)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</si>
</sst>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4" formatCode="_-&quot;$&quot;\ * #,##0.00_-;\-&quot;$&quot;\ * #,##0.00_-;_-&quot;$&quot;\ * &quot;-&quot;??_-;_-@_-"/>
    <numFmt numFmtId="43" formatCode="_-* #,##0.00_-;\-* #,##0.00_-;_-* &quot;-&quot;??_-;_-@_-"/>
    <numFmt numFmtId="164" formatCode="_(&quot;$&quot;\ * #,##0.00_);_(&quot;$&quot;\ * \(#,##0.00\);_(&quot;$&quot;\ * &quot;-&quot;??_);_(@_)"/>
  </numFmts>
  <fonts count="3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name val="Arial"/>
      <family val="2"/>
    </font>
    <font>
      <b/>
      <sz val="11"/>
      <name val="Arial"/>
      <family val="2"/>
    </font>
    <font>
      <sz val="11"/>
      <color theme="1"/>
      <name val="Arial"/>
      <family val="2"/>
    </font>
    <font>
      <sz val="10"/>
      <name val="Arial"/>
      <family val="2"/>
    </font>
    <font>
      <u/>
      <sz val="11"/>
      <color theme="10"/>
      <name val="Calibri"/>
      <family val="2"/>
      <scheme val="minor"/>
    </font>
    <font>
      <b/>
      <sz val="11"/>
      <color theme="1"/>
      <name val="Arial"/>
      <family val="2"/>
    </font>
    <font>
      <b/>
      <sz val="10"/>
      <color theme="1" tint="0.14999847407452621"/>
      <name val="Arial"/>
      <family val="2"/>
    </font>
    <font>
      <sz val="10"/>
      <color theme="1" tint="0.14999847407452621"/>
      <name val="Arial"/>
      <family val="2"/>
    </font>
    <font>
      <b/>
      <sz val="11"/>
      <color theme="0"/>
      <name val="Arial Black"/>
      <family val="2"/>
    </font>
    <font>
      <strike/>
      <sz val="11"/>
      <color rgb="FFFF0000"/>
      <name val="Arial"/>
      <family val="2"/>
    </font>
    <font>
      <sz val="11"/>
      <color theme="4" tint="0.39997558519241921"/>
      <name val="Arial"/>
      <family val="2"/>
    </font>
    <font>
      <sz val="9"/>
      <color indexed="81"/>
      <name val="Tahoma"/>
      <family val="2"/>
    </font>
    <font>
      <b/>
      <sz val="9"/>
      <color indexed="81"/>
      <name val="Tahoma"/>
      <family val="2"/>
    </font>
    <font>
      <sz val="10"/>
      <color theme="1"/>
      <name val="Arial"/>
      <family val="2"/>
    </font>
    <font>
      <sz val="10"/>
      <color rgb="FFFF0000"/>
      <name val="Arial"/>
      <family val="2"/>
    </font>
    <font>
      <u/>
      <sz val="12"/>
      <color theme="10"/>
      <name val="Calibri"/>
      <family val="2"/>
      <scheme val="minor"/>
    </font>
    <font>
      <b/>
      <sz val="12"/>
      <color theme="1"/>
      <name val="Arial"/>
      <family val="2"/>
    </font>
    <font>
      <sz val="12"/>
      <color theme="1"/>
      <name val="Arial"/>
      <family val="2"/>
    </font>
    <font>
      <b/>
      <sz val="11"/>
      <color theme="0"/>
      <name val="Arial"/>
      <family val="2"/>
    </font>
    <font>
      <sz val="10"/>
      <color theme="4"/>
      <name val="Arial"/>
      <family val="2"/>
    </font>
    <font>
      <u/>
      <sz val="24"/>
      <color theme="1"/>
      <name val="Arial"/>
      <family val="2"/>
    </font>
    <font>
      <u/>
      <sz val="24"/>
      <color theme="1"/>
      <name val="Arial Black"/>
      <family val="2"/>
    </font>
    <font>
      <u/>
      <sz val="12"/>
      <color theme="10"/>
      <name val="Arial"/>
      <family val="2"/>
    </font>
    <font>
      <u/>
      <sz val="18"/>
      <color theme="1"/>
      <name val="Arial"/>
      <family val="2"/>
    </font>
    <font>
      <u/>
      <sz val="18"/>
      <color theme="1"/>
      <name val="Arial Black"/>
      <family val="2"/>
    </font>
    <font>
      <strike/>
      <sz val="11"/>
      <color theme="1"/>
      <name val="Arial"/>
      <family val="2"/>
    </font>
    <font>
      <b/>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BDE9D8"/>
        <bgColor indexed="64"/>
      </patternFill>
    </fill>
    <fill>
      <patternFill patternType="solid">
        <fgColor theme="7" tint="0.79998168889431442"/>
        <bgColor indexed="64"/>
      </patternFill>
    </fill>
    <fill>
      <patternFill patternType="solid">
        <fgColor rgb="FFD7DEFD"/>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00864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diagonal/>
    </border>
    <border>
      <left/>
      <right/>
      <top/>
      <bottom style="thin">
        <color theme="0" tint="-0.34998626667073579"/>
      </bottom>
      <diagonal/>
    </border>
    <border>
      <left/>
      <right style="thin">
        <color indexed="64"/>
      </right>
      <top/>
      <bottom/>
      <diagonal/>
    </border>
    <border>
      <left/>
      <right style="thin">
        <color indexed="64"/>
      </right>
      <top/>
      <bottom style="thin">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49">
    <xf numFmtId="0" fontId="0" fillId="0" borderId="0"/>
    <xf numFmtId="0" fontId="5" fillId="0" borderId="0"/>
    <xf numFmtId="0" fontId="4" fillId="0" borderId="0"/>
    <xf numFmtId="0" fontId="4" fillId="0" borderId="0"/>
    <xf numFmtId="44" fontId="5" fillId="0" borderId="0" applyFont="0" applyFill="0" applyBorder="0" applyAlignment="0" applyProtection="0"/>
    <xf numFmtId="44" fontId="4" fillId="0" borderId="0" applyFont="0" applyFill="0" applyBorder="0" applyAlignment="0" applyProtection="0"/>
    <xf numFmtId="43" fontId="5" fillId="0" borderId="0" applyFont="0" applyFill="0" applyBorder="0" applyAlignment="0" applyProtection="0"/>
    <xf numFmtId="0" fontId="9"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4" fillId="0" borderId="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10" fillId="0" borderId="0" applyNumberFormat="0" applyFill="0" applyBorder="0" applyAlignment="0" applyProtection="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9" fillId="0" borderId="0"/>
    <xf numFmtId="43" fontId="4" fillId="0" borderId="0" applyFont="0" applyFill="0" applyBorder="0" applyAlignment="0" applyProtection="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 fillId="0" borderId="0"/>
    <xf numFmtId="43" fontId="4" fillId="0" borderId="0" applyFont="0" applyFill="0" applyBorder="0" applyAlignment="0" applyProtection="0"/>
    <xf numFmtId="0" fontId="3" fillId="0" borderId="0"/>
    <xf numFmtId="0" fontId="3" fillId="0" borderId="0"/>
    <xf numFmtId="0" fontId="2" fillId="0" borderId="0"/>
    <xf numFmtId="0" fontId="2" fillId="0" borderId="0"/>
    <xf numFmtId="0" fontId="21" fillId="0" borderId="0" applyNumberFormat="0" applyFill="0" applyBorder="0" applyAlignment="0" applyProtection="0"/>
    <xf numFmtId="0" fontId="1" fillId="0" borderId="0"/>
  </cellStyleXfs>
  <cellXfs count="89">
    <xf numFmtId="0" fontId="0" fillId="0" borderId="0" xfId="0"/>
    <xf numFmtId="0" fontId="7" fillId="3" borderId="2"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9" fillId="0" borderId="1" xfId="0" applyFont="1" applyBorder="1" applyAlignment="1">
      <alignment horizontal="center" vertical="center"/>
    </xf>
    <xf numFmtId="0" fontId="13" fillId="2" borderId="0" xfId="0" applyFont="1" applyFill="1" applyAlignment="1">
      <alignment vertical="center"/>
    </xf>
    <xf numFmtId="0" fontId="13" fillId="2" borderId="0" xfId="0" applyFont="1" applyFill="1" applyAlignment="1">
      <alignment horizontal="center" vertical="center"/>
    </xf>
    <xf numFmtId="0" fontId="12" fillId="4"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xf>
    <xf numFmtId="14" fontId="13" fillId="2" borderId="0" xfId="0" applyNumberFormat="1" applyFont="1" applyFill="1" applyAlignment="1">
      <alignment vertical="center"/>
    </xf>
    <xf numFmtId="0" fontId="13" fillId="2" borderId="2" xfId="0" applyFont="1" applyFill="1" applyBorder="1" applyAlignment="1">
      <alignment vertical="center"/>
    </xf>
    <xf numFmtId="0" fontId="9" fillId="2" borderId="2" xfId="0" applyFont="1" applyFill="1" applyBorder="1" applyAlignment="1">
      <alignment vertical="center" wrapText="1"/>
    </xf>
    <xf numFmtId="0" fontId="9" fillId="2" borderId="2" xfId="0" applyFont="1" applyFill="1" applyBorder="1" applyAlignment="1">
      <alignment horizontal="justify" vertical="center" wrapText="1"/>
    </xf>
    <xf numFmtId="0" fontId="9" fillId="2" borderId="2" xfId="0" applyFont="1" applyFill="1" applyBorder="1" applyAlignment="1">
      <alignment horizontal="left" vertical="center" wrapText="1"/>
    </xf>
    <xf numFmtId="0" fontId="13" fillId="9" borderId="1" xfId="0" applyFont="1" applyFill="1" applyBorder="1" applyAlignment="1">
      <alignment horizontal="center" vertical="center"/>
    </xf>
    <xf numFmtId="0" fontId="19" fillId="0" borderId="1" xfId="0" applyFont="1" applyBorder="1" applyAlignment="1">
      <alignment horizontal="center" vertical="center" wrapText="1"/>
    </xf>
    <xf numFmtId="0" fontId="8" fillId="2" borderId="0" xfId="45" applyFont="1" applyFill="1" applyAlignment="1">
      <alignment vertical="center"/>
    </xf>
    <xf numFmtId="0" fontId="8" fillId="2" borderId="1" xfId="45" applyFont="1" applyFill="1" applyBorder="1" applyAlignment="1">
      <alignment horizontal="justify" vertical="center" wrapText="1"/>
    </xf>
    <xf numFmtId="0" fontId="8" fillId="2" borderId="0" xfId="45" applyFont="1" applyFill="1" applyAlignment="1">
      <alignment horizontal="left" vertical="center"/>
    </xf>
    <xf numFmtId="0" fontId="8" fillId="2" borderId="1" xfId="45" applyFont="1" applyFill="1" applyBorder="1" applyAlignment="1">
      <alignment horizontal="center" vertical="center" wrapText="1"/>
    </xf>
    <xf numFmtId="0" fontId="8" fillId="8" borderId="1" xfId="45" applyFont="1" applyFill="1" applyBorder="1" applyAlignment="1">
      <alignment horizontal="justify" vertical="center" wrapText="1"/>
    </xf>
    <xf numFmtId="0" fontId="8" fillId="0" borderId="1" xfId="45" applyFont="1" applyBorder="1" applyAlignment="1">
      <alignment horizontal="justify" vertical="center" wrapText="1"/>
    </xf>
    <xf numFmtId="0" fontId="20" fillId="9" borderId="1" xfId="0" applyFont="1" applyFill="1" applyBorder="1" applyAlignment="1">
      <alignment horizontal="center" vertical="center"/>
    </xf>
    <xf numFmtId="0" fontId="9" fillId="2" borderId="1" xfId="0" applyFont="1" applyFill="1" applyBorder="1" applyAlignment="1">
      <alignment horizontal="center" vertical="center"/>
    </xf>
    <xf numFmtId="0" fontId="6" fillId="8" borderId="1" xfId="45" applyFont="1" applyFill="1" applyBorder="1" applyAlignment="1">
      <alignment horizontal="justify" vertical="center" wrapText="1"/>
    </xf>
    <xf numFmtId="0" fontId="8" fillId="8" borderId="1" xfId="45" applyFont="1" applyFill="1" applyBorder="1" applyAlignment="1">
      <alignment horizontal="center" vertical="center" wrapText="1"/>
    </xf>
    <xf numFmtId="0" fontId="16" fillId="8" borderId="1" xfId="45" applyFont="1" applyFill="1" applyBorder="1" applyAlignment="1">
      <alignment horizontal="justify" vertical="center" wrapText="1"/>
    </xf>
    <xf numFmtId="14" fontId="9" fillId="2" borderId="1" xfId="0" applyNumberFormat="1" applyFont="1" applyFill="1" applyBorder="1" applyAlignment="1">
      <alignment horizontal="center" vertical="center"/>
    </xf>
    <xf numFmtId="0" fontId="8" fillId="8" borderId="0" xfId="45" applyFont="1" applyFill="1" applyAlignment="1">
      <alignment vertical="center"/>
    </xf>
    <xf numFmtId="0" fontId="8" fillId="0" borderId="1" xfId="45" applyFont="1" applyBorder="1" applyAlignment="1">
      <alignment horizontal="center" vertical="center" wrapText="1"/>
    </xf>
    <xf numFmtId="0" fontId="9" fillId="0" borderId="1" xfId="0" applyFont="1" applyBorder="1" applyAlignment="1">
      <alignment horizontal="center" vertical="center" wrapText="1"/>
    </xf>
    <xf numFmtId="0" fontId="16" fillId="0" borderId="1" xfId="45" applyFont="1" applyBorder="1" applyAlignment="1">
      <alignment horizontal="justify" vertical="center" wrapText="1"/>
    </xf>
    <xf numFmtId="0" fontId="6" fillId="0" borderId="1" xfId="45" applyFont="1" applyBorder="1" applyAlignment="1">
      <alignment horizontal="justify" vertical="center" wrapText="1"/>
    </xf>
    <xf numFmtId="0" fontId="8" fillId="0" borderId="0" xfId="45" applyFont="1" applyAlignment="1">
      <alignment vertical="center"/>
    </xf>
    <xf numFmtId="14" fontId="9" fillId="2" borderId="0" xfId="0" applyNumberFormat="1" applyFont="1" applyFill="1" applyAlignment="1">
      <alignment vertical="center"/>
    </xf>
    <xf numFmtId="14" fontId="25" fillId="2" borderId="1" xfId="0" applyNumberFormat="1" applyFont="1" applyFill="1" applyBorder="1" applyAlignment="1">
      <alignment horizontal="center" vertical="center"/>
    </xf>
    <xf numFmtId="0" fontId="25" fillId="0" borderId="1" xfId="0" applyFont="1" applyBorder="1" applyAlignment="1">
      <alignment horizontal="center" vertical="center"/>
    </xf>
    <xf numFmtId="0" fontId="25" fillId="2" borderId="1" xfId="0" applyFont="1" applyFill="1" applyBorder="1" applyAlignment="1">
      <alignment horizontal="center" vertical="center"/>
    </xf>
    <xf numFmtId="14" fontId="25" fillId="2" borderId="0" xfId="0" applyNumberFormat="1" applyFont="1" applyFill="1" applyAlignment="1">
      <alignment vertical="center"/>
    </xf>
    <xf numFmtId="0" fontId="9"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horizontal="justify" vertical="center" wrapText="1"/>
    </xf>
    <xf numFmtId="0" fontId="23" fillId="2" borderId="0" xfId="0" applyFont="1" applyFill="1"/>
    <xf numFmtId="0" fontId="24"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23" fillId="2" borderId="0" xfId="0" applyFont="1" applyFill="1" applyAlignment="1">
      <alignment horizontal="center"/>
    </xf>
    <xf numFmtId="1" fontId="23" fillId="2" borderId="0" xfId="0" applyNumberFormat="1" applyFont="1" applyFill="1" applyAlignment="1">
      <alignment horizontal="center"/>
    </xf>
    <xf numFmtId="1" fontId="23" fillId="2" borderId="0" xfId="0" applyNumberFormat="1" applyFont="1" applyFill="1"/>
    <xf numFmtId="0" fontId="22" fillId="2" borderId="0" xfId="0" applyFont="1" applyFill="1" applyAlignment="1">
      <alignment horizontal="center"/>
    </xf>
    <xf numFmtId="0" fontId="26" fillId="2" borderId="0" xfId="45" applyFont="1" applyFill="1" applyAlignment="1">
      <alignment horizontal="left" vertical="center"/>
    </xf>
    <xf numFmtId="0" fontId="23" fillId="2" borderId="0" xfId="48" applyFont="1" applyFill="1"/>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8" fillId="2" borderId="1" xfId="46" applyFont="1" applyFill="1" applyBorder="1" applyAlignment="1">
      <alignment horizontal="justify" vertical="center" wrapText="1"/>
    </xf>
    <xf numFmtId="0" fontId="8" fillId="0" borderId="1" xfId="0" applyFont="1" applyBorder="1" applyAlignment="1">
      <alignment horizontal="justify" vertical="center"/>
    </xf>
    <xf numFmtId="0" fontId="8" fillId="2" borderId="1" xfId="0" applyFont="1" applyFill="1" applyBorder="1" applyAlignment="1">
      <alignment horizontal="justify" vertical="center"/>
    </xf>
    <xf numFmtId="0" fontId="23" fillId="0" borderId="1" xfId="44" applyFont="1" applyBorder="1" applyAlignment="1">
      <alignment horizontal="center" vertical="center" wrapText="1"/>
    </xf>
    <xf numFmtId="0" fontId="23" fillId="0" borderId="1" xfId="0" applyFont="1" applyBorder="1" applyAlignment="1">
      <alignment horizontal="center" vertical="center" wrapText="1"/>
    </xf>
    <xf numFmtId="0" fontId="28" fillId="2" borderId="10" xfId="47" quotePrefix="1" applyFont="1" applyFill="1" applyBorder="1" applyAlignment="1">
      <alignment horizontal="center" vertical="center"/>
    </xf>
    <xf numFmtId="0" fontId="23" fillId="2" borderId="10" xfId="48" applyFont="1" applyFill="1" applyBorder="1" applyAlignment="1">
      <alignment horizontal="justify" vertical="center" wrapText="1"/>
    </xf>
    <xf numFmtId="0" fontId="32" fillId="10" borderId="10" xfId="48" applyFont="1" applyFill="1" applyBorder="1" applyAlignment="1">
      <alignment horizontal="center" vertical="center"/>
    </xf>
    <xf numFmtId="0" fontId="32" fillId="10" borderId="0" xfId="0" applyFont="1" applyFill="1" applyAlignment="1">
      <alignment horizontal="center"/>
    </xf>
    <xf numFmtId="0" fontId="8" fillId="2" borderId="1" xfId="44" applyFont="1" applyFill="1" applyBorder="1" applyAlignment="1">
      <alignment horizontal="justify" vertical="center" wrapText="1"/>
    </xf>
    <xf numFmtId="0" fontId="29" fillId="2" borderId="0" xfId="45" applyFont="1" applyFill="1" applyAlignment="1">
      <alignment horizontal="center" vertical="center"/>
    </xf>
    <xf numFmtId="0" fontId="8" fillId="0" borderId="3" xfId="45"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 fillId="2" borderId="3" xfId="45" applyFont="1" applyFill="1" applyBorder="1" applyAlignment="1">
      <alignment horizontal="center" vertical="center" wrapText="1"/>
    </xf>
    <xf numFmtId="0" fontId="8" fillId="2" borderId="4" xfId="45" applyFont="1" applyFill="1" applyBorder="1" applyAlignment="1">
      <alignment horizontal="center" vertical="center" wrapText="1"/>
    </xf>
    <xf numFmtId="0" fontId="8" fillId="2" borderId="5" xfId="45" applyFont="1" applyFill="1" applyBorder="1" applyAlignment="1">
      <alignment horizontal="center" vertical="center" wrapText="1"/>
    </xf>
    <xf numFmtId="0" fontId="0" fillId="0" borderId="4" xfId="41" applyFont="1" applyBorder="1" applyAlignment="1">
      <alignment horizontal="center" vertical="center" wrapText="1"/>
    </xf>
    <xf numFmtId="0" fontId="0" fillId="0" borderId="5" xfId="41"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6" xfId="45"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xf>
    <xf numFmtId="0" fontId="7" fillId="3" borderId="2" xfId="41" applyFont="1" applyFill="1" applyBorder="1" applyAlignment="1">
      <alignment horizontal="center" vertical="center" wrapText="1"/>
    </xf>
    <xf numFmtId="0" fontId="8" fillId="0" borderId="1" xfId="0" applyFont="1" applyBorder="1" applyAlignment="1">
      <alignment horizontal="left" vertical="center" wrapText="1"/>
    </xf>
    <xf numFmtId="0" fontId="14" fillId="7" borderId="0" xfId="45" applyFont="1" applyFill="1" applyAlignment="1">
      <alignment horizontal="center" vertical="center" wrapText="1"/>
    </xf>
    <xf numFmtId="0" fontId="14" fillId="7" borderId="7" xfId="45" applyFont="1" applyFill="1" applyBorder="1" applyAlignment="1">
      <alignment horizontal="center" vertical="center" wrapText="1"/>
    </xf>
    <xf numFmtId="14" fontId="14" fillId="7" borderId="8" xfId="45" applyNumberFormat="1" applyFont="1" applyFill="1" applyBorder="1" applyAlignment="1">
      <alignment horizontal="center" vertical="center" wrapText="1"/>
    </xf>
    <xf numFmtId="14" fontId="14" fillId="7" borderId="9" xfId="45" applyNumberFormat="1" applyFont="1" applyFill="1" applyBorder="1" applyAlignment="1">
      <alignment horizontal="center" vertical="center" wrapText="1"/>
    </xf>
  </cellXfs>
  <cellStyles count="49">
    <cellStyle name="Hipervínculo" xfId="47" builtinId="8"/>
    <cellStyle name="Hipervínculo 2" xfId="19"/>
    <cellStyle name="Millares [0] 2" xfId="10"/>
    <cellStyle name="Millares 2" xfId="8"/>
    <cellStyle name="Millares 2 2" xfId="6"/>
    <cellStyle name="Millares 2 2 2" xfId="18"/>
    <cellStyle name="Millares 2 3" xfId="14"/>
    <cellStyle name="Millares 2 3 2" xfId="31"/>
    <cellStyle name="Millares 3" xfId="9"/>
    <cellStyle name="Millares 4" xfId="27"/>
    <cellStyle name="Millares 5" xfId="24"/>
    <cellStyle name="Millares 6" xfId="37"/>
    <cellStyle name="Millares 7" xfId="36"/>
    <cellStyle name="Millares 8" xfId="40"/>
    <cellStyle name="Millares 9" xfId="42"/>
    <cellStyle name="Moneda 2" xfId="4"/>
    <cellStyle name="Moneda 2 2" xfId="5"/>
    <cellStyle name="Moneda 2 2 2" xfId="13"/>
    <cellStyle name="Moneda 2 2 2 2" xfId="26"/>
    <cellStyle name="Moneda 2 2 2 3" xfId="34"/>
    <cellStyle name="Moneda 2 3" xfId="12"/>
    <cellStyle name="Moneda 2 3 2" xfId="33"/>
    <cellStyle name="Moneda 3" xfId="21"/>
    <cellStyle name="Normal" xfId="0" builtinId="0"/>
    <cellStyle name="Normal 2" xfId="1"/>
    <cellStyle name="Normal 2 2" xfId="3"/>
    <cellStyle name="Normal 2 2 2" xfId="20"/>
    <cellStyle name="Normal 2 2 2 2" xfId="25"/>
    <cellStyle name="Normal 2 2 3" xfId="16"/>
    <cellStyle name="Normal 2 2 3 2" xfId="17"/>
    <cellStyle name="Normal 2 2 3 2 2" xfId="38"/>
    <cellStyle name="Normal 2 2 3 3" xfId="35"/>
    <cellStyle name="Normal 2 2 4" xfId="11"/>
    <cellStyle name="Normal 2 2 4 3" xfId="32"/>
    <cellStyle name="Normal 2 2 5" xfId="28"/>
    <cellStyle name="Normal 2 3" xfId="7"/>
    <cellStyle name="Normal 2 3 2" xfId="30"/>
    <cellStyle name="Normal 2 4" xfId="22"/>
    <cellStyle name="Normal 2 4 2" xfId="29"/>
    <cellStyle name="Normal 2 4 2 2" xfId="39"/>
    <cellStyle name="Normal 3" xfId="2"/>
    <cellStyle name="Normal 3 2" xfId="41"/>
    <cellStyle name="Normal 3 3" xfId="44"/>
    <cellStyle name="Normal 3 3 2" xfId="46"/>
    <cellStyle name="Normal 3 4" xfId="48"/>
    <cellStyle name="Normal 4" xfId="43"/>
    <cellStyle name="Normal 5" xfId="45"/>
    <cellStyle name="Porcentaje 2" xfId="15"/>
    <cellStyle name="Porcentaje 2 2" xfId="23"/>
  </cellStyles>
  <dxfs count="0"/>
  <tableStyles count="0" defaultTableStyle="TableStyleMedium2" defaultPivotStyle="PivotStyleLight16"/>
  <colors>
    <mruColors>
      <color rgb="FF008640"/>
      <color rgb="FF0979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microsoft.com/office/2017/10/relationships/person" Target="persons/person.xml"/><Relationship Id="rId10" Type="http://schemas.openxmlformats.org/officeDocument/2006/relationships/externalLink" Target="externalLinks/externalLink5.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Horizonte de Tiempo </a:t>
            </a:r>
          </a:p>
        </c:rich>
      </c:tx>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bar"/>
        <c:grouping val="stacked"/>
        <c:varyColors val="0"/>
        <c:ser>
          <c:idx val="0"/>
          <c:order val="0"/>
          <c:spPr>
            <a:noFill/>
            <a:ln>
              <a:noFill/>
            </a:ln>
            <a:effectLst/>
          </c:spPr>
          <c:invertIfNegative val="0"/>
          <c:cat>
            <c:strRef>
              <c:f>'Diagrama_Gantt Panela'!$A$3:$A$31</c:f>
              <c:strCache>
                <c:ptCount val="29"/>
                <c:pt idx="0">
                  <c:v>1.2.</c:v>
                </c:pt>
                <c:pt idx="1">
                  <c:v>1.1.</c:v>
                </c:pt>
                <c:pt idx="2">
                  <c:v>1.3.</c:v>
                </c:pt>
                <c:pt idx="3">
                  <c:v>2.3.</c:v>
                </c:pt>
                <c:pt idx="4">
                  <c:v>2.2.</c:v>
                </c:pt>
                <c:pt idx="5">
                  <c:v>2.1.</c:v>
                </c:pt>
                <c:pt idx="6">
                  <c:v>3.2.</c:v>
                </c:pt>
                <c:pt idx="7">
                  <c:v>4.1.</c:v>
                </c:pt>
                <c:pt idx="8">
                  <c:v>8.3.</c:v>
                </c:pt>
                <c:pt idx="9">
                  <c:v>3.1.</c:v>
                </c:pt>
                <c:pt idx="10">
                  <c:v>3.4.</c:v>
                </c:pt>
                <c:pt idx="11">
                  <c:v>3.3.</c:v>
                </c:pt>
                <c:pt idx="12">
                  <c:v>4.2.</c:v>
                </c:pt>
                <c:pt idx="13">
                  <c:v>5.4.</c:v>
                </c:pt>
                <c:pt idx="14">
                  <c:v>5.3.</c:v>
                </c:pt>
                <c:pt idx="15">
                  <c:v>5.2.</c:v>
                </c:pt>
                <c:pt idx="16">
                  <c:v>5.1.</c:v>
                </c:pt>
                <c:pt idx="17">
                  <c:v>6.2.</c:v>
                </c:pt>
                <c:pt idx="18">
                  <c:v>6.1.</c:v>
                </c:pt>
                <c:pt idx="19">
                  <c:v>7.1.</c:v>
                </c:pt>
                <c:pt idx="20">
                  <c:v>8.4.</c:v>
                </c:pt>
                <c:pt idx="21">
                  <c:v>8.2.</c:v>
                </c:pt>
                <c:pt idx="22">
                  <c:v>8.1.</c:v>
                </c:pt>
                <c:pt idx="23">
                  <c:v>9.2.</c:v>
                </c:pt>
                <c:pt idx="24">
                  <c:v>9.1.</c:v>
                </c:pt>
                <c:pt idx="25">
                  <c:v>10.4.</c:v>
                </c:pt>
                <c:pt idx="26">
                  <c:v>10.3.</c:v>
                </c:pt>
                <c:pt idx="27">
                  <c:v>10.2.</c:v>
                </c:pt>
                <c:pt idx="28">
                  <c:v>10.1.</c:v>
                </c:pt>
              </c:strCache>
            </c:strRef>
          </c:cat>
          <c:val>
            <c:numRef>
              <c:f>'Diagrama_Gantt Panela'!$B$3:$B$31</c:f>
              <c:numCache>
                <c:formatCode>m/d/yyyy</c:formatCode>
                <c:ptCount val="29"/>
                <c:pt idx="0">
                  <c:v>46082</c:v>
                </c:pt>
                <c:pt idx="1">
                  <c:v>46082</c:v>
                </c:pt>
                <c:pt idx="2">
                  <c:v>45717</c:v>
                </c:pt>
                <c:pt idx="3">
                  <c:v>45717</c:v>
                </c:pt>
                <c:pt idx="4">
                  <c:v>45717</c:v>
                </c:pt>
                <c:pt idx="5">
                  <c:v>45717</c:v>
                </c:pt>
                <c:pt idx="6">
                  <c:v>45717</c:v>
                </c:pt>
                <c:pt idx="7">
                  <c:v>45717</c:v>
                </c:pt>
                <c:pt idx="8">
                  <c:v>45717</c:v>
                </c:pt>
                <c:pt idx="9">
                  <c:v>45474</c:v>
                </c:pt>
                <c:pt idx="10">
                  <c:v>45474</c:v>
                </c:pt>
                <c:pt idx="11">
                  <c:v>45474</c:v>
                </c:pt>
                <c:pt idx="12">
                  <c:v>45474</c:v>
                </c:pt>
                <c:pt idx="13">
                  <c:v>45474</c:v>
                </c:pt>
                <c:pt idx="14">
                  <c:v>45474</c:v>
                </c:pt>
                <c:pt idx="15">
                  <c:v>45474</c:v>
                </c:pt>
                <c:pt idx="16">
                  <c:v>45474</c:v>
                </c:pt>
                <c:pt idx="17">
                  <c:v>45474</c:v>
                </c:pt>
                <c:pt idx="18">
                  <c:v>45474</c:v>
                </c:pt>
                <c:pt idx="19">
                  <c:v>45474</c:v>
                </c:pt>
                <c:pt idx="20">
                  <c:v>45474</c:v>
                </c:pt>
                <c:pt idx="21">
                  <c:v>45474</c:v>
                </c:pt>
                <c:pt idx="22">
                  <c:v>45474</c:v>
                </c:pt>
                <c:pt idx="23">
                  <c:v>45474</c:v>
                </c:pt>
                <c:pt idx="24">
                  <c:v>45474</c:v>
                </c:pt>
                <c:pt idx="25">
                  <c:v>45474</c:v>
                </c:pt>
                <c:pt idx="26">
                  <c:v>45474</c:v>
                </c:pt>
                <c:pt idx="27">
                  <c:v>45474</c:v>
                </c:pt>
                <c:pt idx="28">
                  <c:v>45292</c:v>
                </c:pt>
              </c:numCache>
            </c:numRef>
          </c:val>
          <c:extLst>
            <c:ext xmlns:c16="http://schemas.microsoft.com/office/drawing/2014/chart" uri="{C3380CC4-5D6E-409C-BE32-E72D297353CC}">
              <c16:uniqueId val="{00000000-8C5A-4B4E-81D8-AD2415996AB2}"/>
            </c:ext>
          </c:extLst>
        </c:ser>
        <c:ser>
          <c:idx val="1"/>
          <c:order val="1"/>
          <c:spPr>
            <a:solidFill>
              <a:schemeClr val="accent2"/>
            </a:solidFill>
            <a:ln>
              <a:noFill/>
            </a:ln>
            <a:effectLst/>
          </c:spPr>
          <c:invertIfNegative val="0"/>
          <c:dPt>
            <c:idx val="0"/>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1F-8C5A-4B4E-81D8-AD2415996AB2}"/>
              </c:ext>
            </c:extLst>
          </c:dPt>
          <c:dPt>
            <c:idx val="1"/>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1E-8C5A-4B4E-81D8-AD2415996AB2}"/>
              </c:ext>
            </c:extLst>
          </c:dPt>
          <c:dPt>
            <c:idx val="2"/>
            <c:invertIfNegative val="0"/>
            <c:bubble3D val="0"/>
            <c:spPr>
              <a:solidFill>
                <a:schemeClr val="accent5">
                  <a:lumMod val="75000"/>
                </a:schemeClr>
              </a:solidFill>
              <a:ln>
                <a:noFill/>
              </a:ln>
              <a:effectLst/>
            </c:spPr>
            <c:extLst>
              <c:ext xmlns:c16="http://schemas.microsoft.com/office/drawing/2014/chart" uri="{C3380CC4-5D6E-409C-BE32-E72D297353CC}">
                <c16:uniqueId val="{0000001D-8C5A-4B4E-81D8-AD2415996AB2}"/>
              </c:ext>
            </c:extLst>
          </c:dPt>
          <c:dPt>
            <c:idx val="3"/>
            <c:invertIfNegative val="0"/>
            <c:bubble3D val="0"/>
            <c:spPr>
              <a:solidFill>
                <a:schemeClr val="accent5">
                  <a:lumMod val="75000"/>
                </a:schemeClr>
              </a:solidFill>
              <a:ln>
                <a:noFill/>
              </a:ln>
              <a:effectLst/>
            </c:spPr>
            <c:extLst>
              <c:ext xmlns:c16="http://schemas.microsoft.com/office/drawing/2014/chart" uri="{C3380CC4-5D6E-409C-BE32-E72D297353CC}">
                <c16:uniqueId val="{0000001C-8C5A-4B4E-81D8-AD2415996AB2}"/>
              </c:ext>
            </c:extLst>
          </c:dPt>
          <c:dPt>
            <c:idx val="4"/>
            <c:invertIfNegative val="0"/>
            <c:bubble3D val="0"/>
            <c:spPr>
              <a:solidFill>
                <a:schemeClr val="accent5">
                  <a:lumMod val="75000"/>
                </a:schemeClr>
              </a:solidFill>
              <a:ln>
                <a:noFill/>
              </a:ln>
              <a:effectLst/>
            </c:spPr>
            <c:extLst>
              <c:ext xmlns:c16="http://schemas.microsoft.com/office/drawing/2014/chart" uri="{C3380CC4-5D6E-409C-BE32-E72D297353CC}">
                <c16:uniqueId val="{0000001B-8C5A-4B4E-81D8-AD2415996AB2}"/>
              </c:ext>
            </c:extLst>
          </c:dPt>
          <c:dPt>
            <c:idx val="5"/>
            <c:invertIfNegative val="0"/>
            <c:bubble3D val="0"/>
            <c:spPr>
              <a:solidFill>
                <a:schemeClr val="accent5">
                  <a:lumMod val="75000"/>
                </a:schemeClr>
              </a:solidFill>
              <a:ln>
                <a:noFill/>
              </a:ln>
              <a:effectLst/>
            </c:spPr>
            <c:extLst>
              <c:ext xmlns:c16="http://schemas.microsoft.com/office/drawing/2014/chart" uri="{C3380CC4-5D6E-409C-BE32-E72D297353CC}">
                <c16:uniqueId val="{0000001A-8C5A-4B4E-81D8-AD2415996AB2}"/>
              </c:ext>
            </c:extLst>
          </c:dPt>
          <c:dPt>
            <c:idx val="6"/>
            <c:invertIfNegative val="0"/>
            <c:bubble3D val="0"/>
            <c:spPr>
              <a:solidFill>
                <a:schemeClr val="accent5">
                  <a:lumMod val="75000"/>
                </a:schemeClr>
              </a:solidFill>
              <a:ln>
                <a:noFill/>
              </a:ln>
              <a:effectLst/>
            </c:spPr>
            <c:extLst>
              <c:ext xmlns:c16="http://schemas.microsoft.com/office/drawing/2014/chart" uri="{C3380CC4-5D6E-409C-BE32-E72D297353CC}">
                <c16:uniqueId val="{00000019-8C5A-4B4E-81D8-AD2415996AB2}"/>
              </c:ext>
            </c:extLst>
          </c:dPt>
          <c:dPt>
            <c:idx val="7"/>
            <c:invertIfNegative val="0"/>
            <c:bubble3D val="0"/>
            <c:spPr>
              <a:solidFill>
                <a:schemeClr val="accent5">
                  <a:lumMod val="75000"/>
                </a:schemeClr>
              </a:solidFill>
              <a:ln>
                <a:noFill/>
              </a:ln>
              <a:effectLst/>
            </c:spPr>
            <c:extLst>
              <c:ext xmlns:c16="http://schemas.microsoft.com/office/drawing/2014/chart" uri="{C3380CC4-5D6E-409C-BE32-E72D297353CC}">
                <c16:uniqueId val="{00000018-8C5A-4B4E-81D8-AD2415996AB2}"/>
              </c:ext>
            </c:extLst>
          </c:dPt>
          <c:dPt>
            <c:idx val="8"/>
            <c:invertIfNegative val="0"/>
            <c:bubble3D val="0"/>
            <c:spPr>
              <a:solidFill>
                <a:schemeClr val="accent5">
                  <a:lumMod val="75000"/>
                </a:schemeClr>
              </a:solidFill>
              <a:ln>
                <a:noFill/>
              </a:ln>
              <a:effectLst/>
            </c:spPr>
            <c:extLst>
              <c:ext xmlns:c16="http://schemas.microsoft.com/office/drawing/2014/chart" uri="{C3380CC4-5D6E-409C-BE32-E72D297353CC}">
                <c16:uniqueId val="{00000017-8C5A-4B4E-81D8-AD2415996AB2}"/>
              </c:ext>
            </c:extLst>
          </c:dPt>
          <c:dPt>
            <c:idx val="9"/>
            <c:invertIfNegative val="0"/>
            <c:bubble3D val="0"/>
            <c:spPr>
              <a:solidFill>
                <a:srgbClr val="00B050"/>
              </a:solidFill>
              <a:ln>
                <a:noFill/>
              </a:ln>
              <a:effectLst/>
            </c:spPr>
            <c:extLst>
              <c:ext xmlns:c16="http://schemas.microsoft.com/office/drawing/2014/chart" uri="{C3380CC4-5D6E-409C-BE32-E72D297353CC}">
                <c16:uniqueId val="{00000016-8C5A-4B4E-81D8-AD2415996AB2}"/>
              </c:ext>
            </c:extLst>
          </c:dPt>
          <c:dPt>
            <c:idx val="10"/>
            <c:invertIfNegative val="0"/>
            <c:bubble3D val="0"/>
            <c:spPr>
              <a:solidFill>
                <a:srgbClr val="00B050"/>
              </a:solidFill>
              <a:ln>
                <a:noFill/>
              </a:ln>
              <a:effectLst/>
            </c:spPr>
            <c:extLst>
              <c:ext xmlns:c16="http://schemas.microsoft.com/office/drawing/2014/chart" uri="{C3380CC4-5D6E-409C-BE32-E72D297353CC}">
                <c16:uniqueId val="{00000015-8C5A-4B4E-81D8-AD2415996AB2}"/>
              </c:ext>
            </c:extLst>
          </c:dPt>
          <c:dPt>
            <c:idx val="11"/>
            <c:invertIfNegative val="0"/>
            <c:bubble3D val="0"/>
            <c:spPr>
              <a:solidFill>
                <a:srgbClr val="00B050"/>
              </a:solidFill>
              <a:ln>
                <a:noFill/>
              </a:ln>
              <a:effectLst/>
            </c:spPr>
            <c:extLst>
              <c:ext xmlns:c16="http://schemas.microsoft.com/office/drawing/2014/chart" uri="{C3380CC4-5D6E-409C-BE32-E72D297353CC}">
                <c16:uniqueId val="{00000014-8C5A-4B4E-81D8-AD2415996AB2}"/>
              </c:ext>
            </c:extLst>
          </c:dPt>
          <c:dPt>
            <c:idx val="12"/>
            <c:invertIfNegative val="0"/>
            <c:bubble3D val="0"/>
            <c:spPr>
              <a:solidFill>
                <a:srgbClr val="00B050"/>
              </a:solidFill>
              <a:ln>
                <a:noFill/>
              </a:ln>
              <a:effectLst/>
            </c:spPr>
            <c:extLst>
              <c:ext xmlns:c16="http://schemas.microsoft.com/office/drawing/2014/chart" uri="{C3380CC4-5D6E-409C-BE32-E72D297353CC}">
                <c16:uniqueId val="{00000013-8C5A-4B4E-81D8-AD2415996AB2}"/>
              </c:ext>
            </c:extLst>
          </c:dPt>
          <c:dPt>
            <c:idx val="13"/>
            <c:invertIfNegative val="0"/>
            <c:bubble3D val="0"/>
            <c:spPr>
              <a:solidFill>
                <a:srgbClr val="00B050"/>
              </a:solidFill>
              <a:ln>
                <a:noFill/>
              </a:ln>
              <a:effectLst/>
            </c:spPr>
            <c:extLst>
              <c:ext xmlns:c16="http://schemas.microsoft.com/office/drawing/2014/chart" uri="{C3380CC4-5D6E-409C-BE32-E72D297353CC}">
                <c16:uniqueId val="{00000012-8C5A-4B4E-81D8-AD2415996AB2}"/>
              </c:ext>
            </c:extLst>
          </c:dPt>
          <c:dPt>
            <c:idx val="14"/>
            <c:invertIfNegative val="0"/>
            <c:bubble3D val="0"/>
            <c:spPr>
              <a:solidFill>
                <a:srgbClr val="00B050"/>
              </a:solidFill>
              <a:ln>
                <a:noFill/>
              </a:ln>
              <a:effectLst/>
            </c:spPr>
            <c:extLst>
              <c:ext xmlns:c16="http://schemas.microsoft.com/office/drawing/2014/chart" uri="{C3380CC4-5D6E-409C-BE32-E72D297353CC}">
                <c16:uniqueId val="{00000011-8C5A-4B4E-81D8-AD2415996AB2}"/>
              </c:ext>
            </c:extLst>
          </c:dPt>
          <c:dPt>
            <c:idx val="15"/>
            <c:invertIfNegative val="0"/>
            <c:bubble3D val="0"/>
            <c:spPr>
              <a:solidFill>
                <a:srgbClr val="00B050"/>
              </a:solidFill>
              <a:ln>
                <a:noFill/>
              </a:ln>
              <a:effectLst/>
            </c:spPr>
            <c:extLst>
              <c:ext xmlns:c16="http://schemas.microsoft.com/office/drawing/2014/chart" uri="{C3380CC4-5D6E-409C-BE32-E72D297353CC}">
                <c16:uniqueId val="{00000010-8C5A-4B4E-81D8-AD2415996AB2}"/>
              </c:ext>
            </c:extLst>
          </c:dPt>
          <c:dPt>
            <c:idx val="16"/>
            <c:invertIfNegative val="0"/>
            <c:bubble3D val="0"/>
            <c:spPr>
              <a:solidFill>
                <a:srgbClr val="00B050"/>
              </a:solidFill>
              <a:ln>
                <a:noFill/>
              </a:ln>
              <a:effectLst/>
            </c:spPr>
            <c:extLst>
              <c:ext xmlns:c16="http://schemas.microsoft.com/office/drawing/2014/chart" uri="{C3380CC4-5D6E-409C-BE32-E72D297353CC}">
                <c16:uniqueId val="{0000000F-8C5A-4B4E-81D8-AD2415996AB2}"/>
              </c:ext>
            </c:extLst>
          </c:dPt>
          <c:dPt>
            <c:idx val="17"/>
            <c:invertIfNegative val="0"/>
            <c:bubble3D val="0"/>
            <c:spPr>
              <a:solidFill>
                <a:srgbClr val="00B050"/>
              </a:solidFill>
              <a:ln>
                <a:noFill/>
              </a:ln>
              <a:effectLst/>
            </c:spPr>
            <c:extLst>
              <c:ext xmlns:c16="http://schemas.microsoft.com/office/drawing/2014/chart" uri="{C3380CC4-5D6E-409C-BE32-E72D297353CC}">
                <c16:uniqueId val="{0000000E-8C5A-4B4E-81D8-AD2415996AB2}"/>
              </c:ext>
            </c:extLst>
          </c:dPt>
          <c:dPt>
            <c:idx val="18"/>
            <c:invertIfNegative val="0"/>
            <c:bubble3D val="0"/>
            <c:spPr>
              <a:solidFill>
                <a:srgbClr val="00B050"/>
              </a:solidFill>
              <a:ln>
                <a:noFill/>
              </a:ln>
              <a:effectLst/>
            </c:spPr>
            <c:extLst>
              <c:ext xmlns:c16="http://schemas.microsoft.com/office/drawing/2014/chart" uri="{C3380CC4-5D6E-409C-BE32-E72D297353CC}">
                <c16:uniqueId val="{0000000D-8C5A-4B4E-81D8-AD2415996AB2}"/>
              </c:ext>
            </c:extLst>
          </c:dPt>
          <c:dPt>
            <c:idx val="19"/>
            <c:invertIfNegative val="0"/>
            <c:bubble3D val="0"/>
            <c:spPr>
              <a:solidFill>
                <a:srgbClr val="00B050"/>
              </a:solidFill>
              <a:ln>
                <a:noFill/>
              </a:ln>
              <a:effectLst/>
            </c:spPr>
            <c:extLst>
              <c:ext xmlns:c16="http://schemas.microsoft.com/office/drawing/2014/chart" uri="{C3380CC4-5D6E-409C-BE32-E72D297353CC}">
                <c16:uniqueId val="{0000000C-8C5A-4B4E-81D8-AD2415996AB2}"/>
              </c:ext>
            </c:extLst>
          </c:dPt>
          <c:dPt>
            <c:idx val="20"/>
            <c:invertIfNegative val="0"/>
            <c:bubble3D val="0"/>
            <c:spPr>
              <a:solidFill>
                <a:srgbClr val="00B050"/>
              </a:solidFill>
              <a:ln>
                <a:noFill/>
              </a:ln>
              <a:effectLst/>
            </c:spPr>
            <c:extLst>
              <c:ext xmlns:c16="http://schemas.microsoft.com/office/drawing/2014/chart" uri="{C3380CC4-5D6E-409C-BE32-E72D297353CC}">
                <c16:uniqueId val="{0000000B-8C5A-4B4E-81D8-AD2415996AB2}"/>
              </c:ext>
            </c:extLst>
          </c:dPt>
          <c:dPt>
            <c:idx val="21"/>
            <c:invertIfNegative val="0"/>
            <c:bubble3D val="0"/>
            <c:spPr>
              <a:solidFill>
                <a:srgbClr val="00B050"/>
              </a:solidFill>
              <a:ln>
                <a:noFill/>
              </a:ln>
              <a:effectLst/>
            </c:spPr>
            <c:extLst>
              <c:ext xmlns:c16="http://schemas.microsoft.com/office/drawing/2014/chart" uri="{C3380CC4-5D6E-409C-BE32-E72D297353CC}">
                <c16:uniqueId val="{0000000A-8C5A-4B4E-81D8-AD2415996AB2}"/>
              </c:ext>
            </c:extLst>
          </c:dPt>
          <c:dPt>
            <c:idx val="22"/>
            <c:invertIfNegative val="0"/>
            <c:bubble3D val="0"/>
            <c:spPr>
              <a:solidFill>
                <a:srgbClr val="00B050"/>
              </a:solidFill>
              <a:ln>
                <a:noFill/>
              </a:ln>
              <a:effectLst/>
            </c:spPr>
            <c:extLst>
              <c:ext xmlns:c16="http://schemas.microsoft.com/office/drawing/2014/chart" uri="{C3380CC4-5D6E-409C-BE32-E72D297353CC}">
                <c16:uniqueId val="{00000009-8C5A-4B4E-81D8-AD2415996AB2}"/>
              </c:ext>
            </c:extLst>
          </c:dPt>
          <c:dPt>
            <c:idx val="23"/>
            <c:invertIfNegative val="0"/>
            <c:bubble3D val="0"/>
            <c:spPr>
              <a:solidFill>
                <a:srgbClr val="00B050"/>
              </a:solidFill>
              <a:ln>
                <a:noFill/>
              </a:ln>
              <a:effectLst/>
            </c:spPr>
            <c:extLst>
              <c:ext xmlns:c16="http://schemas.microsoft.com/office/drawing/2014/chart" uri="{C3380CC4-5D6E-409C-BE32-E72D297353CC}">
                <c16:uniqueId val="{00000008-8C5A-4B4E-81D8-AD2415996AB2}"/>
              </c:ext>
            </c:extLst>
          </c:dPt>
          <c:dPt>
            <c:idx val="24"/>
            <c:invertIfNegative val="0"/>
            <c:bubble3D val="0"/>
            <c:spPr>
              <a:solidFill>
                <a:srgbClr val="00B050"/>
              </a:solidFill>
              <a:ln>
                <a:noFill/>
              </a:ln>
              <a:effectLst/>
            </c:spPr>
            <c:extLst>
              <c:ext xmlns:c16="http://schemas.microsoft.com/office/drawing/2014/chart" uri="{C3380CC4-5D6E-409C-BE32-E72D297353CC}">
                <c16:uniqueId val="{00000007-8C5A-4B4E-81D8-AD2415996AB2}"/>
              </c:ext>
            </c:extLst>
          </c:dPt>
          <c:dPt>
            <c:idx val="25"/>
            <c:invertIfNegative val="0"/>
            <c:bubble3D val="0"/>
            <c:spPr>
              <a:solidFill>
                <a:srgbClr val="00B050"/>
              </a:solidFill>
              <a:ln>
                <a:noFill/>
              </a:ln>
              <a:effectLst/>
            </c:spPr>
            <c:extLst>
              <c:ext xmlns:c16="http://schemas.microsoft.com/office/drawing/2014/chart" uri="{C3380CC4-5D6E-409C-BE32-E72D297353CC}">
                <c16:uniqueId val="{00000006-8C5A-4B4E-81D8-AD2415996AB2}"/>
              </c:ext>
            </c:extLst>
          </c:dPt>
          <c:dPt>
            <c:idx val="26"/>
            <c:invertIfNegative val="0"/>
            <c:bubble3D val="0"/>
            <c:spPr>
              <a:solidFill>
                <a:srgbClr val="00B050"/>
              </a:solidFill>
              <a:ln>
                <a:noFill/>
              </a:ln>
              <a:effectLst/>
            </c:spPr>
            <c:extLst>
              <c:ext xmlns:c16="http://schemas.microsoft.com/office/drawing/2014/chart" uri="{C3380CC4-5D6E-409C-BE32-E72D297353CC}">
                <c16:uniqueId val="{00000005-8C5A-4B4E-81D8-AD2415996AB2}"/>
              </c:ext>
            </c:extLst>
          </c:dPt>
          <c:dPt>
            <c:idx val="27"/>
            <c:invertIfNegative val="0"/>
            <c:bubble3D val="0"/>
            <c:spPr>
              <a:solidFill>
                <a:srgbClr val="00B050"/>
              </a:solidFill>
              <a:ln>
                <a:noFill/>
              </a:ln>
              <a:effectLst/>
            </c:spPr>
            <c:extLst>
              <c:ext xmlns:c16="http://schemas.microsoft.com/office/drawing/2014/chart" uri="{C3380CC4-5D6E-409C-BE32-E72D297353CC}">
                <c16:uniqueId val="{00000004-8C5A-4B4E-81D8-AD2415996AB2}"/>
              </c:ext>
            </c:extLst>
          </c:dPt>
          <c:dPt>
            <c:idx val="28"/>
            <c:invertIfNegative val="0"/>
            <c:bubble3D val="0"/>
            <c:spPr>
              <a:solidFill>
                <a:srgbClr val="00B050"/>
              </a:solidFill>
              <a:ln>
                <a:noFill/>
              </a:ln>
              <a:effectLst/>
            </c:spPr>
            <c:extLst>
              <c:ext xmlns:c16="http://schemas.microsoft.com/office/drawing/2014/chart" uri="{C3380CC4-5D6E-409C-BE32-E72D297353CC}">
                <c16:uniqueId val="{00000003-8C5A-4B4E-81D8-AD2415996AB2}"/>
              </c:ext>
            </c:extLst>
          </c:dPt>
          <c:cat>
            <c:strRef>
              <c:f>'Diagrama_Gantt Panela'!$A$3:$A$31</c:f>
              <c:strCache>
                <c:ptCount val="29"/>
                <c:pt idx="0">
                  <c:v>1.2.</c:v>
                </c:pt>
                <c:pt idx="1">
                  <c:v>1.1.</c:v>
                </c:pt>
                <c:pt idx="2">
                  <c:v>1.3.</c:v>
                </c:pt>
                <c:pt idx="3">
                  <c:v>2.3.</c:v>
                </c:pt>
                <c:pt idx="4">
                  <c:v>2.2.</c:v>
                </c:pt>
                <c:pt idx="5">
                  <c:v>2.1.</c:v>
                </c:pt>
                <c:pt idx="6">
                  <c:v>3.2.</c:v>
                </c:pt>
                <c:pt idx="7">
                  <c:v>4.1.</c:v>
                </c:pt>
                <c:pt idx="8">
                  <c:v>8.3.</c:v>
                </c:pt>
                <c:pt idx="9">
                  <c:v>3.1.</c:v>
                </c:pt>
                <c:pt idx="10">
                  <c:v>3.4.</c:v>
                </c:pt>
                <c:pt idx="11">
                  <c:v>3.3.</c:v>
                </c:pt>
                <c:pt idx="12">
                  <c:v>4.2.</c:v>
                </c:pt>
                <c:pt idx="13">
                  <c:v>5.4.</c:v>
                </c:pt>
                <c:pt idx="14">
                  <c:v>5.3.</c:v>
                </c:pt>
                <c:pt idx="15">
                  <c:v>5.2.</c:v>
                </c:pt>
                <c:pt idx="16">
                  <c:v>5.1.</c:v>
                </c:pt>
                <c:pt idx="17">
                  <c:v>6.2.</c:v>
                </c:pt>
                <c:pt idx="18">
                  <c:v>6.1.</c:v>
                </c:pt>
                <c:pt idx="19">
                  <c:v>7.1.</c:v>
                </c:pt>
                <c:pt idx="20">
                  <c:v>8.4.</c:v>
                </c:pt>
                <c:pt idx="21">
                  <c:v>8.2.</c:v>
                </c:pt>
                <c:pt idx="22">
                  <c:v>8.1.</c:v>
                </c:pt>
                <c:pt idx="23">
                  <c:v>9.2.</c:v>
                </c:pt>
                <c:pt idx="24">
                  <c:v>9.1.</c:v>
                </c:pt>
                <c:pt idx="25">
                  <c:v>10.4.</c:v>
                </c:pt>
                <c:pt idx="26">
                  <c:v>10.3.</c:v>
                </c:pt>
                <c:pt idx="27">
                  <c:v>10.2.</c:v>
                </c:pt>
                <c:pt idx="28">
                  <c:v>10.1.</c:v>
                </c:pt>
              </c:strCache>
            </c:strRef>
          </c:cat>
          <c:val>
            <c:numRef>
              <c:f>'Diagrama_Gantt Panela'!$C$3:$C$31</c:f>
              <c:numCache>
                <c:formatCode>0</c:formatCode>
                <c:ptCount val="29"/>
                <c:pt idx="0">
                  <c:v>6514</c:v>
                </c:pt>
                <c:pt idx="1">
                  <c:v>6514</c:v>
                </c:pt>
                <c:pt idx="2">
                  <c:v>6879</c:v>
                </c:pt>
                <c:pt idx="3">
                  <c:v>6879</c:v>
                </c:pt>
                <c:pt idx="4">
                  <c:v>6879</c:v>
                </c:pt>
                <c:pt idx="5">
                  <c:v>6879</c:v>
                </c:pt>
                <c:pt idx="6">
                  <c:v>6879</c:v>
                </c:pt>
                <c:pt idx="7">
                  <c:v>6514</c:v>
                </c:pt>
                <c:pt idx="8">
                  <c:v>6879</c:v>
                </c:pt>
                <c:pt idx="9">
                  <c:v>7122</c:v>
                </c:pt>
                <c:pt idx="10">
                  <c:v>7122</c:v>
                </c:pt>
                <c:pt idx="11">
                  <c:v>7122</c:v>
                </c:pt>
                <c:pt idx="12">
                  <c:v>7122</c:v>
                </c:pt>
                <c:pt idx="13">
                  <c:v>7122</c:v>
                </c:pt>
                <c:pt idx="14">
                  <c:v>7122</c:v>
                </c:pt>
                <c:pt idx="15">
                  <c:v>6969</c:v>
                </c:pt>
                <c:pt idx="16">
                  <c:v>7122</c:v>
                </c:pt>
                <c:pt idx="17">
                  <c:v>7122</c:v>
                </c:pt>
                <c:pt idx="18">
                  <c:v>7122</c:v>
                </c:pt>
                <c:pt idx="19">
                  <c:v>7122</c:v>
                </c:pt>
                <c:pt idx="20">
                  <c:v>7122</c:v>
                </c:pt>
                <c:pt idx="21">
                  <c:v>7122</c:v>
                </c:pt>
                <c:pt idx="22">
                  <c:v>7122</c:v>
                </c:pt>
                <c:pt idx="23">
                  <c:v>7122</c:v>
                </c:pt>
                <c:pt idx="24">
                  <c:v>7030</c:v>
                </c:pt>
                <c:pt idx="25">
                  <c:v>7122</c:v>
                </c:pt>
                <c:pt idx="26">
                  <c:v>7122</c:v>
                </c:pt>
                <c:pt idx="27">
                  <c:v>6757</c:v>
                </c:pt>
                <c:pt idx="28">
                  <c:v>7304</c:v>
                </c:pt>
              </c:numCache>
            </c:numRef>
          </c:val>
          <c:extLst>
            <c:ext xmlns:c16="http://schemas.microsoft.com/office/drawing/2014/chart" uri="{C3380CC4-5D6E-409C-BE32-E72D297353CC}">
              <c16:uniqueId val="{00000002-8C5A-4B4E-81D8-AD2415996AB2}"/>
            </c:ext>
          </c:extLst>
        </c:ser>
        <c:dLbls>
          <c:showLegendKey val="0"/>
          <c:showVal val="0"/>
          <c:showCatName val="0"/>
          <c:showSerName val="0"/>
          <c:showPercent val="0"/>
          <c:showBubbleSize val="0"/>
        </c:dLbls>
        <c:gapWidth val="150"/>
        <c:overlap val="100"/>
        <c:axId val="726813136"/>
        <c:axId val="726816048"/>
      </c:barChart>
      <c:catAx>
        <c:axId val="726813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6816048"/>
        <c:crosses val="autoZero"/>
        <c:auto val="1"/>
        <c:lblAlgn val="ctr"/>
        <c:lblOffset val="100"/>
        <c:noMultiLvlLbl val="0"/>
      </c:catAx>
      <c:valAx>
        <c:axId val="726816048"/>
        <c:scaling>
          <c:orientation val="minMax"/>
          <c:max val="52596"/>
          <c:min val="45292"/>
        </c:scaling>
        <c:delete val="0"/>
        <c:axPos val="b"/>
        <c:majorGridlines>
          <c:spPr>
            <a:ln w="9525" cap="flat" cmpd="sng" algn="ctr">
              <a:solidFill>
                <a:schemeClr val="tx1">
                  <a:lumMod val="15000"/>
                  <a:lumOff val="85000"/>
                </a:schemeClr>
              </a:solidFill>
              <a:round/>
            </a:ln>
            <a:effectLst/>
          </c:spPr>
        </c:majorGridlines>
        <c:minorGridlines>
          <c:spPr>
            <a:ln w="9525" cap="flat" cmpd="sng" algn="ctr">
              <a:noFill/>
              <a:round/>
            </a:ln>
            <a:effectLst/>
          </c:spPr>
        </c:minorGridlines>
        <c:numFmt formatCode="m/d/yyyy"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6813136"/>
        <c:crosses val="autoZero"/>
        <c:crossBetween val="between"/>
        <c:majorUnit val="365"/>
        <c:minorUnit val="3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250308</xdr:colOff>
      <xdr:row>3</xdr:row>
      <xdr:rowOff>145754</xdr:rowOff>
    </xdr:from>
    <xdr:to>
      <xdr:col>15</xdr:col>
      <xdr:colOff>609158</xdr:colOff>
      <xdr:row>32</xdr:row>
      <xdr:rowOff>155057</xdr:rowOff>
    </xdr:to>
    <xdr:graphicFrame macro="">
      <xdr:nvGraphicFramePr>
        <xdr:cNvPr id="8" name="Gráfico 7">
          <a:extLst>
            <a:ext uri="{FF2B5EF4-FFF2-40B4-BE49-F238E27FC236}">
              <a16:creationId xmlns:a16="http://schemas.microsoft.com/office/drawing/2014/main" id="{1CD07B03-FDE5-437A-BB79-A17FD7AF5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708838</xdr:colOff>
      <xdr:row>5</xdr:row>
      <xdr:rowOff>33225</xdr:rowOff>
    </xdr:from>
    <xdr:to>
      <xdr:col>15</xdr:col>
      <xdr:colOff>686009</xdr:colOff>
      <xdr:row>6</xdr:row>
      <xdr:rowOff>164447</xdr:rowOff>
    </xdr:to>
    <xdr:grpSp>
      <xdr:nvGrpSpPr>
        <xdr:cNvPr id="9" name="Grupo 8">
          <a:extLst>
            <a:ext uri="{FF2B5EF4-FFF2-40B4-BE49-F238E27FC236}">
              <a16:creationId xmlns:a16="http://schemas.microsoft.com/office/drawing/2014/main" id="{F0FB15DD-1E4D-4CBE-8917-1631DC8A32BF}"/>
            </a:ext>
          </a:extLst>
        </xdr:cNvPr>
        <xdr:cNvGrpSpPr/>
      </xdr:nvGrpSpPr>
      <xdr:grpSpPr>
        <a:xfrm>
          <a:off x="8695184" y="1010148"/>
          <a:ext cx="8403133" cy="326607"/>
          <a:chOff x="0" y="0"/>
          <a:chExt cx="7864473" cy="268991"/>
        </a:xfrm>
      </xdr:grpSpPr>
      <xdr:grpSp>
        <xdr:nvGrpSpPr>
          <xdr:cNvPr id="10" name="Grupo 9">
            <a:extLst>
              <a:ext uri="{FF2B5EF4-FFF2-40B4-BE49-F238E27FC236}">
                <a16:creationId xmlns:a16="http://schemas.microsoft.com/office/drawing/2014/main" id="{731C874C-B7D9-4D74-8CFB-D6B6A88D39A6}"/>
              </a:ext>
            </a:extLst>
          </xdr:cNvPr>
          <xdr:cNvGrpSpPr/>
        </xdr:nvGrpSpPr>
        <xdr:grpSpPr>
          <a:xfrm>
            <a:off x="0" y="0"/>
            <a:ext cx="3521075" cy="268991"/>
            <a:chOff x="0" y="0"/>
            <a:chExt cx="3521075" cy="268991"/>
          </a:xfrm>
        </xdr:grpSpPr>
        <xdr:sp macro="" textlink="">
          <xdr:nvSpPr>
            <xdr:cNvPr id="27" name="CuadroTexto 19">
              <a:extLst>
                <a:ext uri="{FF2B5EF4-FFF2-40B4-BE49-F238E27FC236}">
                  <a16:creationId xmlns:a16="http://schemas.microsoft.com/office/drawing/2014/main" id="{B39B4106-780F-412B-AB07-ACDF175FCA26}"/>
                </a:ext>
              </a:extLst>
            </xdr:cNvPr>
            <xdr:cNvSpPr txBox="1"/>
          </xdr:nvSpPr>
          <xdr:spPr>
            <a:xfrm>
              <a:off x="0" y="10142"/>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a:t>
              </a:r>
              <a:endParaRPr lang="en-US" sz="600">
                <a:latin typeface="Arial" panose="020B0604020202020204" pitchFamily="34" charset="0"/>
                <a:cs typeface="Arial" panose="020B0604020202020204" pitchFamily="34" charset="0"/>
              </a:endParaRPr>
            </a:p>
          </xdr:txBody>
        </xdr:sp>
        <xdr:sp macro="" textlink="">
          <xdr:nvSpPr>
            <xdr:cNvPr id="28" name="CuadroTexto 1">
              <a:extLst>
                <a:ext uri="{FF2B5EF4-FFF2-40B4-BE49-F238E27FC236}">
                  <a16:creationId xmlns:a16="http://schemas.microsoft.com/office/drawing/2014/main" id="{894FCEBD-D0A6-4FC8-9E52-931629888AB9}"/>
                </a:ext>
              </a:extLst>
            </xdr:cNvPr>
            <xdr:cNvSpPr txBox="1"/>
          </xdr:nvSpPr>
          <xdr:spPr>
            <a:xfrm>
              <a:off x="371475" y="0"/>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2 </a:t>
              </a:r>
              <a:endParaRPr lang="en-US" sz="600">
                <a:latin typeface="Arial" panose="020B0604020202020204" pitchFamily="34" charset="0"/>
                <a:cs typeface="Arial" panose="020B0604020202020204" pitchFamily="34" charset="0"/>
              </a:endParaRPr>
            </a:p>
          </xdr:txBody>
        </xdr:sp>
        <xdr:sp macro="" textlink="">
          <xdr:nvSpPr>
            <xdr:cNvPr id="29" name="CuadroTexto 1">
              <a:extLst>
                <a:ext uri="{FF2B5EF4-FFF2-40B4-BE49-F238E27FC236}">
                  <a16:creationId xmlns:a16="http://schemas.microsoft.com/office/drawing/2014/main" id="{CF7671CE-E3B6-483B-8B05-B2AFD75DBAAF}"/>
                </a:ext>
              </a:extLst>
            </xdr:cNvPr>
            <xdr:cNvSpPr txBox="1"/>
          </xdr:nvSpPr>
          <xdr:spPr>
            <a:xfrm>
              <a:off x="742950" y="0"/>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3</a:t>
              </a:r>
              <a:endParaRPr lang="en-US" sz="600">
                <a:latin typeface="Arial" panose="020B0604020202020204" pitchFamily="34" charset="0"/>
                <a:cs typeface="Arial" panose="020B0604020202020204" pitchFamily="34" charset="0"/>
              </a:endParaRPr>
            </a:p>
          </xdr:txBody>
        </xdr:sp>
        <xdr:sp macro="" textlink="">
          <xdr:nvSpPr>
            <xdr:cNvPr id="30" name="CuadroTexto 1">
              <a:extLst>
                <a:ext uri="{FF2B5EF4-FFF2-40B4-BE49-F238E27FC236}">
                  <a16:creationId xmlns:a16="http://schemas.microsoft.com/office/drawing/2014/main" id="{37CB6F1F-E375-490C-940A-28DD186BA09D}"/>
                </a:ext>
              </a:extLst>
            </xdr:cNvPr>
            <xdr:cNvSpPr txBox="1"/>
          </xdr:nvSpPr>
          <xdr:spPr>
            <a:xfrm>
              <a:off x="1133475" y="0"/>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4</a:t>
              </a:r>
              <a:endParaRPr lang="en-US" sz="600">
                <a:latin typeface="Arial" panose="020B0604020202020204" pitchFamily="34" charset="0"/>
                <a:cs typeface="Arial" panose="020B0604020202020204" pitchFamily="34" charset="0"/>
              </a:endParaRPr>
            </a:p>
          </xdr:txBody>
        </xdr:sp>
        <xdr:sp macro="" textlink="">
          <xdr:nvSpPr>
            <xdr:cNvPr id="31" name="CuadroTexto 1">
              <a:extLst>
                <a:ext uri="{FF2B5EF4-FFF2-40B4-BE49-F238E27FC236}">
                  <a16:creationId xmlns:a16="http://schemas.microsoft.com/office/drawing/2014/main" id="{FAF6C9DE-D6B3-4207-8846-FAB89B7D5E0A}"/>
                </a:ext>
              </a:extLst>
            </xdr:cNvPr>
            <xdr:cNvSpPr txBox="1"/>
          </xdr:nvSpPr>
          <xdr:spPr>
            <a:xfrm>
              <a:off x="1552575" y="0"/>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5</a:t>
              </a:r>
              <a:endParaRPr lang="en-US" sz="600">
                <a:latin typeface="Arial" panose="020B0604020202020204" pitchFamily="34" charset="0"/>
                <a:cs typeface="Arial" panose="020B0604020202020204" pitchFamily="34" charset="0"/>
              </a:endParaRPr>
            </a:p>
          </xdr:txBody>
        </xdr:sp>
        <xdr:sp macro="" textlink="">
          <xdr:nvSpPr>
            <xdr:cNvPr id="32" name="CuadroTexto 1">
              <a:extLst>
                <a:ext uri="{FF2B5EF4-FFF2-40B4-BE49-F238E27FC236}">
                  <a16:creationId xmlns:a16="http://schemas.microsoft.com/office/drawing/2014/main" id="{AB7A537B-C859-4D44-BE73-B61F9C6D29AD}"/>
                </a:ext>
              </a:extLst>
            </xdr:cNvPr>
            <xdr:cNvSpPr txBox="1"/>
          </xdr:nvSpPr>
          <xdr:spPr>
            <a:xfrm>
              <a:off x="1943100" y="0"/>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6</a:t>
              </a:r>
              <a:endParaRPr lang="en-US" sz="600">
                <a:latin typeface="Arial" panose="020B0604020202020204" pitchFamily="34" charset="0"/>
                <a:cs typeface="Arial" panose="020B0604020202020204" pitchFamily="34" charset="0"/>
              </a:endParaRPr>
            </a:p>
          </xdr:txBody>
        </xdr:sp>
        <xdr:sp macro="" textlink="">
          <xdr:nvSpPr>
            <xdr:cNvPr id="33" name="CuadroTexto 1">
              <a:extLst>
                <a:ext uri="{FF2B5EF4-FFF2-40B4-BE49-F238E27FC236}">
                  <a16:creationId xmlns:a16="http://schemas.microsoft.com/office/drawing/2014/main" id="{8E693B66-256A-4094-9AEC-E17086F6EDE0}"/>
                </a:ext>
              </a:extLst>
            </xdr:cNvPr>
            <xdr:cNvSpPr txBox="1"/>
          </xdr:nvSpPr>
          <xdr:spPr>
            <a:xfrm>
              <a:off x="2371725" y="9525"/>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7</a:t>
              </a:r>
              <a:endParaRPr lang="en-US" sz="600">
                <a:latin typeface="Arial" panose="020B0604020202020204" pitchFamily="34" charset="0"/>
                <a:cs typeface="Arial" panose="020B0604020202020204" pitchFamily="34" charset="0"/>
              </a:endParaRPr>
            </a:p>
          </xdr:txBody>
        </xdr:sp>
        <xdr:sp macro="" textlink="">
          <xdr:nvSpPr>
            <xdr:cNvPr id="34" name="CuadroTexto 1">
              <a:extLst>
                <a:ext uri="{FF2B5EF4-FFF2-40B4-BE49-F238E27FC236}">
                  <a16:creationId xmlns:a16="http://schemas.microsoft.com/office/drawing/2014/main" id="{F2CF0985-EF7D-44A3-A1CF-A82C8508D29B}"/>
                </a:ext>
              </a:extLst>
            </xdr:cNvPr>
            <xdr:cNvSpPr txBox="1"/>
          </xdr:nvSpPr>
          <xdr:spPr>
            <a:xfrm>
              <a:off x="2733675" y="10142"/>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8 </a:t>
              </a:r>
              <a:endParaRPr lang="en-US" sz="600">
                <a:latin typeface="Arial" panose="020B0604020202020204" pitchFamily="34" charset="0"/>
                <a:cs typeface="Arial" panose="020B0604020202020204" pitchFamily="34" charset="0"/>
              </a:endParaRPr>
            </a:p>
          </xdr:txBody>
        </xdr:sp>
        <xdr:sp macro="" textlink="">
          <xdr:nvSpPr>
            <xdr:cNvPr id="35" name="CuadroTexto 1">
              <a:extLst>
                <a:ext uri="{FF2B5EF4-FFF2-40B4-BE49-F238E27FC236}">
                  <a16:creationId xmlns:a16="http://schemas.microsoft.com/office/drawing/2014/main" id="{7E11F2FF-ABC4-4BCB-A7CA-5F9FCBBAB744}"/>
                </a:ext>
              </a:extLst>
            </xdr:cNvPr>
            <xdr:cNvSpPr txBox="1"/>
          </xdr:nvSpPr>
          <xdr:spPr>
            <a:xfrm>
              <a:off x="3067050" y="10142"/>
              <a:ext cx="454025" cy="2588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9</a:t>
              </a:r>
              <a:endParaRPr lang="en-US" sz="600">
                <a:latin typeface="Arial" panose="020B0604020202020204" pitchFamily="34" charset="0"/>
                <a:cs typeface="Arial" panose="020B0604020202020204" pitchFamily="34" charset="0"/>
              </a:endParaRPr>
            </a:p>
          </xdr:txBody>
        </xdr:sp>
      </xdr:grpSp>
      <xdr:grpSp>
        <xdr:nvGrpSpPr>
          <xdr:cNvPr id="11" name="Grupo 10">
            <a:extLst>
              <a:ext uri="{FF2B5EF4-FFF2-40B4-BE49-F238E27FC236}">
                <a16:creationId xmlns:a16="http://schemas.microsoft.com/office/drawing/2014/main" id="{5F4C64F8-24DC-464D-82BD-2D3091BB1DEB}"/>
              </a:ext>
            </a:extLst>
          </xdr:cNvPr>
          <xdr:cNvGrpSpPr/>
        </xdr:nvGrpSpPr>
        <xdr:grpSpPr>
          <a:xfrm>
            <a:off x="3467098" y="0"/>
            <a:ext cx="4397375" cy="268991"/>
            <a:chOff x="3467099" y="0"/>
            <a:chExt cx="4397375" cy="268991"/>
          </a:xfrm>
        </xdr:grpSpPr>
        <xdr:grpSp>
          <xdr:nvGrpSpPr>
            <xdr:cNvPr id="12" name="Grupo 11">
              <a:extLst>
                <a:ext uri="{FF2B5EF4-FFF2-40B4-BE49-F238E27FC236}">
                  <a16:creationId xmlns:a16="http://schemas.microsoft.com/office/drawing/2014/main" id="{B7184187-8D09-45D8-BF7E-18833ECBA122}"/>
                </a:ext>
              </a:extLst>
            </xdr:cNvPr>
            <xdr:cNvGrpSpPr/>
          </xdr:nvGrpSpPr>
          <xdr:grpSpPr>
            <a:xfrm>
              <a:off x="4991105" y="0"/>
              <a:ext cx="1692275" cy="258849"/>
              <a:chOff x="4991102" y="0"/>
              <a:chExt cx="1692275" cy="243102"/>
            </a:xfrm>
          </xdr:grpSpPr>
          <xdr:sp macro="" textlink="">
            <xdr:nvSpPr>
              <xdr:cNvPr id="23" name="CuadroTexto 1">
                <a:extLst>
                  <a:ext uri="{FF2B5EF4-FFF2-40B4-BE49-F238E27FC236}">
                    <a16:creationId xmlns:a16="http://schemas.microsoft.com/office/drawing/2014/main" id="{3AF9C9DC-6FC6-4240-AA68-06AB18CE45DE}"/>
                  </a:ext>
                </a:extLst>
              </xdr:cNvPr>
              <xdr:cNvSpPr txBox="1"/>
            </xdr:nvSpPr>
            <xdr:spPr>
              <a:xfrm>
                <a:off x="4991102" y="0"/>
                <a:ext cx="549275"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14</a:t>
                </a:r>
                <a:endParaRPr lang="en-US" sz="600">
                  <a:latin typeface="Arial" panose="020B0604020202020204" pitchFamily="34" charset="0"/>
                  <a:cs typeface="Arial" panose="020B0604020202020204" pitchFamily="34" charset="0"/>
                </a:endParaRPr>
              </a:p>
            </xdr:txBody>
          </xdr:sp>
          <xdr:sp macro="" textlink="">
            <xdr:nvSpPr>
              <xdr:cNvPr id="24" name="CuadroTexto 1">
                <a:extLst>
                  <a:ext uri="{FF2B5EF4-FFF2-40B4-BE49-F238E27FC236}">
                    <a16:creationId xmlns:a16="http://schemas.microsoft.com/office/drawing/2014/main" id="{AF45CCD3-D457-4681-993F-D303EC030EA8}"/>
                  </a:ext>
                </a:extLst>
              </xdr:cNvPr>
              <xdr:cNvSpPr txBox="1"/>
            </xdr:nvSpPr>
            <xdr:spPr>
              <a:xfrm>
                <a:off x="5391152" y="0"/>
                <a:ext cx="5397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 15</a:t>
                </a:r>
              </a:p>
            </xdr:txBody>
          </xdr:sp>
          <xdr:sp macro="" textlink="">
            <xdr:nvSpPr>
              <xdr:cNvPr id="25" name="CuadroTexto 1">
                <a:extLst>
                  <a:ext uri="{FF2B5EF4-FFF2-40B4-BE49-F238E27FC236}">
                    <a16:creationId xmlns:a16="http://schemas.microsoft.com/office/drawing/2014/main" id="{3629BAD3-78F0-4F2F-BAAE-3BD20AB1604D}"/>
                  </a:ext>
                </a:extLst>
              </xdr:cNvPr>
              <xdr:cNvSpPr txBox="1"/>
            </xdr:nvSpPr>
            <xdr:spPr>
              <a:xfrm>
                <a:off x="5772152" y="0"/>
                <a:ext cx="5778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16</a:t>
                </a:r>
                <a:endParaRPr lang="en-US" sz="600">
                  <a:latin typeface="Arial" panose="020B0604020202020204" pitchFamily="34" charset="0"/>
                  <a:cs typeface="Arial" panose="020B0604020202020204" pitchFamily="34" charset="0"/>
                </a:endParaRPr>
              </a:p>
            </xdr:txBody>
          </xdr:sp>
          <xdr:sp macro="" textlink="">
            <xdr:nvSpPr>
              <xdr:cNvPr id="26" name="CuadroTexto 1">
                <a:extLst>
                  <a:ext uri="{FF2B5EF4-FFF2-40B4-BE49-F238E27FC236}">
                    <a16:creationId xmlns:a16="http://schemas.microsoft.com/office/drawing/2014/main" id="{31D08C0C-6A2A-494D-AE95-266F84AC4E3D}"/>
                  </a:ext>
                </a:extLst>
              </xdr:cNvPr>
              <xdr:cNvSpPr txBox="1"/>
            </xdr:nvSpPr>
            <xdr:spPr>
              <a:xfrm>
                <a:off x="6143627" y="0"/>
                <a:ext cx="5397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 17</a:t>
                </a:r>
              </a:p>
            </xdr:txBody>
          </xdr:sp>
        </xdr:grpSp>
        <xdr:grpSp>
          <xdr:nvGrpSpPr>
            <xdr:cNvPr id="13" name="Grupo 12">
              <a:extLst>
                <a:ext uri="{FF2B5EF4-FFF2-40B4-BE49-F238E27FC236}">
                  <a16:creationId xmlns:a16="http://schemas.microsoft.com/office/drawing/2014/main" id="{781169D8-4196-4532-8F92-D8E9D54785BB}"/>
                </a:ext>
              </a:extLst>
            </xdr:cNvPr>
            <xdr:cNvGrpSpPr/>
          </xdr:nvGrpSpPr>
          <xdr:grpSpPr>
            <a:xfrm>
              <a:off x="3467099" y="0"/>
              <a:ext cx="4397375" cy="268991"/>
              <a:chOff x="3467099" y="0"/>
              <a:chExt cx="4397375" cy="268991"/>
            </a:xfrm>
          </xdr:grpSpPr>
          <xdr:grpSp>
            <xdr:nvGrpSpPr>
              <xdr:cNvPr id="14" name="Grupo 13">
                <a:extLst>
                  <a:ext uri="{FF2B5EF4-FFF2-40B4-BE49-F238E27FC236}">
                    <a16:creationId xmlns:a16="http://schemas.microsoft.com/office/drawing/2014/main" id="{FECAAEA6-30F4-475F-A383-00D972AA4917}"/>
                  </a:ext>
                </a:extLst>
              </xdr:cNvPr>
              <xdr:cNvGrpSpPr/>
            </xdr:nvGrpSpPr>
            <xdr:grpSpPr>
              <a:xfrm>
                <a:off x="3467099" y="10143"/>
                <a:ext cx="1692275" cy="258848"/>
                <a:chOff x="3467099" y="10143"/>
                <a:chExt cx="1692275" cy="243102"/>
              </a:xfrm>
            </xdr:grpSpPr>
            <xdr:sp macro="" textlink="">
              <xdr:nvSpPr>
                <xdr:cNvPr id="19" name="CuadroTexto 1">
                  <a:extLst>
                    <a:ext uri="{FF2B5EF4-FFF2-40B4-BE49-F238E27FC236}">
                      <a16:creationId xmlns:a16="http://schemas.microsoft.com/office/drawing/2014/main" id="{BD784F22-0BB2-4157-A6B7-6C33D62D90C4}"/>
                    </a:ext>
                  </a:extLst>
                </xdr:cNvPr>
                <xdr:cNvSpPr txBox="1"/>
              </xdr:nvSpPr>
              <xdr:spPr>
                <a:xfrm>
                  <a:off x="3467099" y="10143"/>
                  <a:ext cx="549275"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10</a:t>
                  </a:r>
                  <a:endParaRPr lang="en-US" sz="600">
                    <a:latin typeface="Arial" panose="020B0604020202020204" pitchFamily="34" charset="0"/>
                    <a:cs typeface="Arial" panose="020B0604020202020204" pitchFamily="34" charset="0"/>
                  </a:endParaRPr>
                </a:p>
              </xdr:txBody>
            </xdr:sp>
            <xdr:sp macro="" textlink="">
              <xdr:nvSpPr>
                <xdr:cNvPr id="20" name="CuadroTexto 1">
                  <a:extLst>
                    <a:ext uri="{FF2B5EF4-FFF2-40B4-BE49-F238E27FC236}">
                      <a16:creationId xmlns:a16="http://schemas.microsoft.com/office/drawing/2014/main" id="{B5B12FE0-4803-4BBF-A83F-DFE6B74938C8}"/>
                    </a:ext>
                  </a:extLst>
                </xdr:cNvPr>
                <xdr:cNvSpPr txBox="1"/>
              </xdr:nvSpPr>
              <xdr:spPr>
                <a:xfrm>
                  <a:off x="3867149" y="10143"/>
                  <a:ext cx="5397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 11</a:t>
                  </a:r>
                </a:p>
              </xdr:txBody>
            </xdr:sp>
            <xdr:sp macro="" textlink="">
              <xdr:nvSpPr>
                <xdr:cNvPr id="21" name="CuadroTexto 1">
                  <a:extLst>
                    <a:ext uri="{FF2B5EF4-FFF2-40B4-BE49-F238E27FC236}">
                      <a16:creationId xmlns:a16="http://schemas.microsoft.com/office/drawing/2014/main" id="{53B1F23E-31A6-40A1-B3CE-00DCA8367FA9}"/>
                    </a:ext>
                  </a:extLst>
                </xdr:cNvPr>
                <xdr:cNvSpPr txBox="1"/>
              </xdr:nvSpPr>
              <xdr:spPr>
                <a:xfrm>
                  <a:off x="4248149" y="10143"/>
                  <a:ext cx="5778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12</a:t>
                  </a:r>
                  <a:endParaRPr lang="en-US" sz="600">
                    <a:latin typeface="Arial" panose="020B0604020202020204" pitchFamily="34" charset="0"/>
                    <a:cs typeface="Arial" panose="020B0604020202020204" pitchFamily="34" charset="0"/>
                  </a:endParaRPr>
                </a:p>
              </xdr:txBody>
            </xdr:sp>
            <xdr:sp macro="" textlink="">
              <xdr:nvSpPr>
                <xdr:cNvPr id="22" name="CuadroTexto 1">
                  <a:extLst>
                    <a:ext uri="{FF2B5EF4-FFF2-40B4-BE49-F238E27FC236}">
                      <a16:creationId xmlns:a16="http://schemas.microsoft.com/office/drawing/2014/main" id="{F629815D-6F71-426F-B160-7E464B663C13}"/>
                    </a:ext>
                  </a:extLst>
                </xdr:cNvPr>
                <xdr:cNvSpPr txBox="1"/>
              </xdr:nvSpPr>
              <xdr:spPr>
                <a:xfrm>
                  <a:off x="4619624" y="10143"/>
                  <a:ext cx="5397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 13</a:t>
                  </a:r>
                </a:p>
              </xdr:txBody>
            </xdr:sp>
          </xdr:grpSp>
          <xdr:grpSp>
            <xdr:nvGrpSpPr>
              <xdr:cNvPr id="15" name="Grupo 14">
                <a:extLst>
                  <a:ext uri="{FF2B5EF4-FFF2-40B4-BE49-F238E27FC236}">
                    <a16:creationId xmlns:a16="http://schemas.microsoft.com/office/drawing/2014/main" id="{A4D3535B-4253-46B4-B4BB-51477C2356AB}"/>
                  </a:ext>
                </a:extLst>
              </xdr:cNvPr>
              <xdr:cNvGrpSpPr/>
            </xdr:nvGrpSpPr>
            <xdr:grpSpPr>
              <a:xfrm>
                <a:off x="6505574" y="0"/>
                <a:ext cx="1358900" cy="258849"/>
                <a:chOff x="6505574" y="0"/>
                <a:chExt cx="1358900" cy="243102"/>
              </a:xfrm>
            </xdr:grpSpPr>
            <xdr:sp macro="" textlink="">
              <xdr:nvSpPr>
                <xdr:cNvPr id="16" name="CuadroTexto 1">
                  <a:extLst>
                    <a:ext uri="{FF2B5EF4-FFF2-40B4-BE49-F238E27FC236}">
                      <a16:creationId xmlns:a16="http://schemas.microsoft.com/office/drawing/2014/main" id="{B4A0C00B-1A92-414A-893F-CA4C73A564E4}"/>
                    </a:ext>
                  </a:extLst>
                </xdr:cNvPr>
                <xdr:cNvSpPr txBox="1"/>
              </xdr:nvSpPr>
              <xdr:spPr>
                <a:xfrm>
                  <a:off x="6505574" y="0"/>
                  <a:ext cx="549275"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18</a:t>
                  </a:r>
                  <a:endParaRPr lang="en-US" sz="600">
                    <a:latin typeface="Arial" panose="020B0604020202020204" pitchFamily="34" charset="0"/>
                    <a:cs typeface="Arial" panose="020B0604020202020204" pitchFamily="34" charset="0"/>
                  </a:endParaRPr>
                </a:p>
              </xdr:txBody>
            </xdr:sp>
            <xdr:sp macro="" textlink="">
              <xdr:nvSpPr>
                <xdr:cNvPr id="17" name="CuadroTexto 1">
                  <a:extLst>
                    <a:ext uri="{FF2B5EF4-FFF2-40B4-BE49-F238E27FC236}">
                      <a16:creationId xmlns:a16="http://schemas.microsoft.com/office/drawing/2014/main" id="{EF7D889E-DB63-4852-A2FF-6B444BFFA9B5}"/>
                    </a:ext>
                  </a:extLst>
                </xdr:cNvPr>
                <xdr:cNvSpPr txBox="1"/>
              </xdr:nvSpPr>
              <xdr:spPr>
                <a:xfrm>
                  <a:off x="6905624" y="0"/>
                  <a:ext cx="5397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 19</a:t>
                  </a:r>
                </a:p>
              </xdr:txBody>
            </xdr:sp>
            <xdr:sp macro="" textlink="">
              <xdr:nvSpPr>
                <xdr:cNvPr id="18" name="CuadroTexto 1">
                  <a:extLst>
                    <a:ext uri="{FF2B5EF4-FFF2-40B4-BE49-F238E27FC236}">
                      <a16:creationId xmlns:a16="http://schemas.microsoft.com/office/drawing/2014/main" id="{3E7FA2C7-0800-4199-B55C-3B3FEBFFA380}"/>
                    </a:ext>
                  </a:extLst>
                </xdr:cNvPr>
                <xdr:cNvSpPr txBox="1"/>
              </xdr:nvSpPr>
              <xdr:spPr>
                <a:xfrm>
                  <a:off x="7286624" y="0"/>
                  <a:ext cx="577850" cy="243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600">
                      <a:latin typeface="Arial" panose="020B0604020202020204" pitchFamily="34" charset="0"/>
                      <a:cs typeface="Arial" panose="020B0604020202020204" pitchFamily="34" charset="0"/>
                    </a:rPr>
                    <a:t>Año</a:t>
                  </a:r>
                  <a:r>
                    <a:rPr lang="en-US" sz="600" baseline="0">
                      <a:latin typeface="Arial" panose="020B0604020202020204" pitchFamily="34" charset="0"/>
                      <a:cs typeface="Arial" panose="020B0604020202020204" pitchFamily="34" charset="0"/>
                    </a:rPr>
                    <a:t> 20</a:t>
                  </a:r>
                  <a:endParaRPr lang="en-US" sz="600">
                    <a:latin typeface="Arial" panose="020B0604020202020204" pitchFamily="34" charset="0"/>
                    <a:cs typeface="Arial" panose="020B0604020202020204" pitchFamily="34" charset="0"/>
                  </a:endParaRPr>
                </a:p>
              </xdr:txBody>
            </xdr:sp>
          </xdr:grpSp>
        </xdr:grpSp>
      </xdr:grpSp>
    </xdr:grpSp>
    <xdr:clientData/>
  </xdr:twoCellAnchor>
  <xdr:twoCellAnchor>
    <xdr:from>
      <xdr:col>4</xdr:col>
      <xdr:colOff>764217</xdr:colOff>
      <xdr:row>13</xdr:row>
      <xdr:rowOff>177209</xdr:rowOff>
    </xdr:from>
    <xdr:to>
      <xdr:col>5</xdr:col>
      <xdr:colOff>243667</xdr:colOff>
      <xdr:row>23</xdr:row>
      <xdr:rowOff>132906</xdr:rowOff>
    </xdr:to>
    <xdr:sp macro="" textlink="">
      <xdr:nvSpPr>
        <xdr:cNvPr id="37" name="CuadroTexto 36">
          <a:extLst>
            <a:ext uri="{FF2B5EF4-FFF2-40B4-BE49-F238E27FC236}">
              <a16:creationId xmlns:a16="http://schemas.microsoft.com/office/drawing/2014/main" id="{B4FF3962-31A4-4F82-B17E-D860828A1884}"/>
            </a:ext>
          </a:extLst>
        </xdr:cNvPr>
        <xdr:cNvSpPr txBox="1"/>
      </xdr:nvSpPr>
      <xdr:spPr>
        <a:xfrm rot="16200000">
          <a:off x="6141413" y="3582949"/>
          <a:ext cx="1949302" cy="321194"/>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00" b="0" i="0" u="none" strike="noStrike" kern="1200" cap="none" spc="0" normalizeH="0" baseline="0" noProof="0">
              <a:ln>
                <a:noFill/>
              </a:ln>
              <a:solidFill>
                <a:sysClr val="windowText" lastClr="000000">
                  <a:lumMod val="65000"/>
                  <a:lumOff val="35000"/>
                </a:sysClr>
              </a:solidFill>
              <a:effectLst/>
              <a:uLnTx/>
              <a:uFillTx/>
              <a:latin typeface="Arial" panose="020B0604020202020204" pitchFamily="34" charset="0"/>
              <a:ea typeface="+mn-ea"/>
              <a:cs typeface="Arial" panose="020B0604020202020204" pitchFamily="34" charset="0"/>
            </a:rPr>
            <a:t>Iniciativa estratégica IE </a:t>
          </a:r>
          <a:endParaRPr kumimoji="0" lang="en-US"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7</xdr:col>
      <xdr:colOff>637560</xdr:colOff>
      <xdr:row>6</xdr:row>
      <xdr:rowOff>7682</xdr:rowOff>
    </xdr:from>
    <xdr:to>
      <xdr:col>7</xdr:col>
      <xdr:colOff>637561</xdr:colOff>
      <xdr:row>32</xdr:row>
      <xdr:rowOff>122903</xdr:rowOff>
    </xdr:to>
    <xdr:cxnSp macro="">
      <xdr:nvCxnSpPr>
        <xdr:cNvPr id="38" name="Conector recto 37">
          <a:extLst>
            <a:ext uri="{FF2B5EF4-FFF2-40B4-BE49-F238E27FC236}">
              <a16:creationId xmlns:a16="http://schemas.microsoft.com/office/drawing/2014/main" id="{9BF4AF54-1FDB-488F-9370-086B7B2E4901}"/>
            </a:ext>
          </a:extLst>
        </xdr:cNvPr>
        <xdr:cNvCxnSpPr/>
      </xdr:nvCxnSpPr>
      <xdr:spPr>
        <a:xfrm flipH="1">
          <a:off x="9340645" y="1205988"/>
          <a:ext cx="1" cy="5307883"/>
        </a:xfrm>
        <a:prstGeom prst="line">
          <a:avLst/>
        </a:prstGeom>
        <a:ln w="28575" cap="flat" cmpd="sng" algn="ctr">
          <a:solidFill>
            <a:schemeClr val="tx1">
              <a:lumMod val="65000"/>
              <a:lumOff val="35000"/>
            </a:schemeClr>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11</xdr:col>
      <xdr:colOff>545383</xdr:colOff>
      <xdr:row>6</xdr:row>
      <xdr:rowOff>23045</xdr:rowOff>
    </xdr:from>
    <xdr:to>
      <xdr:col>11</xdr:col>
      <xdr:colOff>568428</xdr:colOff>
      <xdr:row>32</xdr:row>
      <xdr:rowOff>161310</xdr:rowOff>
    </xdr:to>
    <xdr:cxnSp macro="">
      <xdr:nvCxnSpPr>
        <xdr:cNvPr id="39" name="Conector recto 38">
          <a:extLst>
            <a:ext uri="{FF2B5EF4-FFF2-40B4-BE49-F238E27FC236}">
              <a16:creationId xmlns:a16="http://schemas.microsoft.com/office/drawing/2014/main" id="{6DEB0588-5A7F-45BC-81DA-D665254267DD}"/>
            </a:ext>
          </a:extLst>
        </xdr:cNvPr>
        <xdr:cNvCxnSpPr/>
      </xdr:nvCxnSpPr>
      <xdr:spPr>
        <a:xfrm flipH="1">
          <a:off x="12597581" y="1221351"/>
          <a:ext cx="23045" cy="5330927"/>
        </a:xfrm>
        <a:prstGeom prst="line">
          <a:avLst/>
        </a:prstGeom>
        <a:ln w="28575" cap="flat" cmpd="sng" algn="ctr">
          <a:solidFill>
            <a:schemeClr val="tx1">
              <a:lumMod val="65000"/>
              <a:lumOff val="35000"/>
            </a:schemeClr>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-1</xdr:rowOff>
    </xdr:from>
    <xdr:to>
      <xdr:col>52</xdr:col>
      <xdr:colOff>0</xdr:colOff>
      <xdr:row>5</xdr:row>
      <xdr:rowOff>41413</xdr:rowOff>
    </xdr:to>
    <xdr:sp macro="" textlink="">
      <xdr:nvSpPr>
        <xdr:cNvPr id="257" name="Rectángulo 256">
          <a:extLst>
            <a:ext uri="{FF2B5EF4-FFF2-40B4-BE49-F238E27FC236}">
              <a16:creationId xmlns:a16="http://schemas.microsoft.com/office/drawing/2014/main" id="{CC5B3E07-0DE5-4B86-9523-BEC8E15A92EB}"/>
            </a:ext>
          </a:extLst>
        </xdr:cNvPr>
        <xdr:cNvSpPr/>
      </xdr:nvSpPr>
      <xdr:spPr>
        <a:xfrm>
          <a:off x="3313043" y="207064"/>
          <a:ext cx="39756522" cy="869675"/>
        </a:xfrm>
        <a:prstGeom prst="rect">
          <a:avLst/>
        </a:prstGeom>
        <a:solidFill>
          <a:srgbClr val="0086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7</xdr:col>
      <xdr:colOff>-1</xdr:colOff>
      <xdr:row>1</xdr:row>
      <xdr:rowOff>16657</xdr:rowOff>
    </xdr:from>
    <xdr:to>
      <xdr:col>47</xdr:col>
      <xdr:colOff>248477</xdr:colOff>
      <xdr:row>4</xdr:row>
      <xdr:rowOff>153471</xdr:rowOff>
    </xdr:to>
    <xdr:sp macro="" textlink="">
      <xdr:nvSpPr>
        <xdr:cNvPr id="262" name="CuadroTexto 87">
          <a:extLst>
            <a:ext uri="{FF2B5EF4-FFF2-40B4-BE49-F238E27FC236}">
              <a16:creationId xmlns:a16="http://schemas.microsoft.com/office/drawing/2014/main" id="{D7B600F2-69E5-40A4-8E8C-C34E9DAF1AC8}"/>
            </a:ext>
          </a:extLst>
        </xdr:cNvPr>
        <xdr:cNvSpPr txBox="1"/>
      </xdr:nvSpPr>
      <xdr:spPr>
        <a:xfrm>
          <a:off x="5883087" y="240775"/>
          <a:ext cx="33866125" cy="809167"/>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3600">
              <a:solidFill>
                <a:schemeClr val="bg1"/>
              </a:solidFill>
              <a:latin typeface="Arial Black" panose="020B0A04020102020204" pitchFamily="34" charset="0"/>
            </a:rPr>
            <a:t>Iniciativas estratégicas y actividades predecesoras</a:t>
          </a:r>
          <a:endParaRPr lang="es-CO" sz="4000">
            <a:solidFill>
              <a:schemeClr val="bg1"/>
            </a:solidFill>
            <a:latin typeface="Arial Black" panose="020B0A04020102020204" pitchFamily="34" charset="0"/>
          </a:endParaRPr>
        </a:p>
      </xdr:txBody>
    </xdr:sp>
    <xdr:clientData/>
  </xdr:twoCellAnchor>
  <xdr:twoCellAnchor>
    <xdr:from>
      <xdr:col>5</xdr:col>
      <xdr:colOff>766310</xdr:colOff>
      <xdr:row>87</xdr:row>
      <xdr:rowOff>0</xdr:rowOff>
    </xdr:from>
    <xdr:to>
      <xdr:col>25</xdr:col>
      <xdr:colOff>409013</xdr:colOff>
      <xdr:row>209</xdr:row>
      <xdr:rowOff>168088</xdr:rowOff>
    </xdr:to>
    <xdr:sp macro="" textlink="">
      <xdr:nvSpPr>
        <xdr:cNvPr id="353" name="CuadroTexto 36">
          <a:extLst>
            <a:ext uri="{FF2B5EF4-FFF2-40B4-BE49-F238E27FC236}">
              <a16:creationId xmlns:a16="http://schemas.microsoft.com/office/drawing/2014/main" id="{2883B876-97C4-43E7-8498-CB465C0B686A}"/>
            </a:ext>
          </a:extLst>
        </xdr:cNvPr>
        <xdr:cNvSpPr txBox="1"/>
      </xdr:nvSpPr>
      <xdr:spPr>
        <a:xfrm>
          <a:off x="4968516" y="19498235"/>
          <a:ext cx="16451526" cy="27510441"/>
        </a:xfrm>
        <a:prstGeom prst="roundRect">
          <a:avLst/>
        </a:prstGeom>
        <a:ln w="57150">
          <a:solidFill>
            <a:srgbClr val="00B050"/>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10.2. </a:t>
          </a:r>
          <a:r>
            <a:rPr lang="es-CO" sz="3200" kern="1200">
              <a:solidFill>
                <a:sysClr val="windowText" lastClr="000000"/>
              </a:solidFill>
              <a:latin typeface="Arial" panose="020B0604020202020204" pitchFamily="34" charset="0"/>
              <a:ea typeface="+mn-ea"/>
              <a:cs typeface="Arial" panose="020B0604020202020204" pitchFamily="34" charset="0"/>
            </a:rPr>
            <a:t>Constitución y fortalecimiento de la Organización de la Cadena Agroindustrial de la Panela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10.4.</a:t>
          </a:r>
          <a:r>
            <a:rPr lang="es-CO" sz="3200" kern="1200" baseline="0">
              <a:solidFill>
                <a:sysClr val="windowText" lastClr="000000"/>
              </a:solidFill>
              <a:latin typeface="Arial Black" panose="020B0A04020102020204" pitchFamily="34" charset="0"/>
              <a:ea typeface="+mn-ea"/>
              <a:cs typeface="Arial" panose="020B0604020202020204" pitchFamily="34" charset="0"/>
            </a:rPr>
            <a:t> </a:t>
          </a:r>
          <a:r>
            <a:rPr lang="es-MX" sz="3200" kern="1200">
              <a:solidFill>
                <a:sysClr val="windowText" lastClr="000000"/>
              </a:solidFill>
              <a:latin typeface="Arial" panose="020B0604020202020204" pitchFamily="34" charset="0"/>
              <a:ea typeface="+mn-ea"/>
              <a:cs typeface="Arial" panose="020B0604020202020204" pitchFamily="34" charset="0"/>
            </a:rPr>
            <a:t>Fortalecimiento y creación de instrumentos de financiamiento, asociatividad rural productiva, empresarización, comercialización y gestión de riesgos</a:t>
          </a:r>
        </a:p>
        <a:p>
          <a:pPr marL="0" indent="0" algn="l" defTabSz="914400" rtl="0" eaLnBrk="1" latinLnBrk="0" hangingPunct="1"/>
          <a:endParaRPr lang="es-MX"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9.1</a:t>
          </a:r>
          <a:r>
            <a:rPr lang="es-CO" sz="3200" kern="1200">
              <a:solidFill>
                <a:sysClr val="windowText" lastClr="000000"/>
              </a:solidFill>
              <a:latin typeface="Arial" panose="020B0604020202020204" pitchFamily="34" charset="0"/>
              <a:ea typeface="+mn-ea"/>
              <a:cs typeface="Arial" panose="020B0604020202020204" pitchFamily="34" charset="0"/>
            </a:rPr>
            <a:t>. Fortalecimiento de las entidades vinculadas al sistema de IVC a lo largo de la cadena</a:t>
          </a:r>
        </a:p>
        <a:p>
          <a:pPr marL="0" indent="0" algn="l" defTabSz="914400" rtl="0" eaLnBrk="1" latinLnBrk="0" hangingPunct="1"/>
          <a:endParaRPr lang="es-CO" sz="3200" kern="1200">
            <a:solidFill>
              <a:sysClr val="windowText" lastClr="000000"/>
            </a:solidFill>
            <a:latin typeface="Arial Black" panose="020B0A040201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9.2. </a:t>
          </a:r>
          <a:r>
            <a:rPr lang="es-CO" sz="3200" kern="1200">
              <a:solidFill>
                <a:sysClr val="windowText" lastClr="000000"/>
              </a:solidFill>
              <a:latin typeface="Arial" panose="020B0604020202020204" pitchFamily="34" charset="0"/>
              <a:ea typeface="+mn-ea"/>
              <a:cs typeface="Arial" panose="020B0604020202020204" pitchFamily="34" charset="0"/>
            </a:rPr>
            <a:t>Revisión, actualización y mejora de la normatividad IVC</a:t>
          </a:r>
        </a:p>
        <a:p>
          <a:pPr marL="0" indent="0" algn="l" defTabSz="914400" rtl="0" eaLnBrk="1" latinLnBrk="0" hangingPunct="1"/>
          <a:endParaRPr lang="es-CO" sz="3200" kern="1200">
            <a:solidFill>
              <a:sysClr val="windowText" lastClr="000000"/>
            </a:solidFill>
            <a:latin typeface="Arial Black" panose="020B0A040201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8.2. </a:t>
          </a:r>
          <a:r>
            <a:rPr lang="es-CO" sz="3200" kern="1200">
              <a:solidFill>
                <a:sysClr val="windowText" lastClr="000000"/>
              </a:solidFill>
              <a:latin typeface="Arial" panose="020B0604020202020204" pitchFamily="34" charset="0"/>
              <a:ea typeface="+mn-ea"/>
              <a:cs typeface="Arial" panose="020B0604020202020204" pitchFamily="34" charset="0"/>
            </a:rPr>
            <a:t>Fortalecimiento de la ciencia, tecnología e innovación para la cadena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8.4. </a:t>
          </a:r>
          <a:r>
            <a:rPr lang="es-CO" sz="3200" kern="1200">
              <a:solidFill>
                <a:sysClr val="windowText" lastClr="000000"/>
              </a:solidFill>
              <a:latin typeface="Arial" panose="020B0604020202020204" pitchFamily="34" charset="0"/>
              <a:ea typeface="+mn-ea"/>
              <a:cs typeface="Arial" panose="020B0604020202020204" pitchFamily="34" charset="0"/>
            </a:rPr>
            <a:t>Fortalecimiento del talento humano en I+D+i, y en extensionismo, asistencia técnica agrícola e industrial</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7.1.</a:t>
          </a:r>
          <a:r>
            <a:rPr lang="es-CO" sz="3200" kern="1200">
              <a:solidFill>
                <a:sysClr val="windowText" lastClr="000000"/>
              </a:solidFill>
              <a:latin typeface="Arial" panose="020B0604020202020204" pitchFamily="34" charset="0"/>
              <a:ea typeface="+mn-ea"/>
              <a:cs typeface="Arial" panose="020B0604020202020204" pitchFamily="34" charset="0"/>
            </a:rPr>
            <a:t> Desarrollo y escalamiento de modelos de producción panelera que incluyan elementos de variabilidad y cambio climático, eficiencia energética y estrategias de economía circular, para la transición hacia la producción carbono neutral. </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6.1</a:t>
          </a:r>
          <a:r>
            <a:rPr lang="es-CO" sz="3200" kern="1200">
              <a:solidFill>
                <a:sysClr val="windowText" lastClr="000000"/>
              </a:solidFill>
              <a:latin typeface="Arial" panose="020B0604020202020204" pitchFamily="34" charset="0"/>
              <a:ea typeface="+mn-ea"/>
              <a:cs typeface="Arial" panose="020B0604020202020204" pitchFamily="34" charset="0"/>
            </a:rPr>
            <a:t>. Optimización del uso del recurso hídrico a lo largo de la cadena agroindustrial de la panela </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b="0" kern="1200">
              <a:solidFill>
                <a:sysClr val="windowText" lastClr="000000"/>
              </a:solidFill>
              <a:latin typeface="Arial Black" panose="020B0A04020102020204" pitchFamily="34" charset="0"/>
              <a:ea typeface="+mn-ea"/>
              <a:cs typeface="Arial" panose="020B0604020202020204" pitchFamily="34" charset="0"/>
            </a:rPr>
            <a:t>IE 6.2. </a:t>
          </a:r>
          <a:r>
            <a:rPr lang="es-CO" sz="3200" kern="1200">
              <a:solidFill>
                <a:sysClr val="windowText" lastClr="000000"/>
              </a:solidFill>
              <a:latin typeface="Arial" panose="020B0604020202020204" pitchFamily="34" charset="0"/>
              <a:ea typeface="+mn-ea"/>
              <a:cs typeface="Arial" panose="020B0604020202020204" pitchFamily="34" charset="0"/>
            </a:rPr>
            <a:t>Promoción e implementación  de alternativas sostenibles para el manejo del suelo y de especies vegetales de importancia económica para la producción de panela </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a:t>
          </a:r>
          <a:r>
            <a:rPr lang="es-CO" sz="3200" kern="1200" baseline="0">
              <a:solidFill>
                <a:sysClr val="windowText" lastClr="000000"/>
              </a:solidFill>
              <a:latin typeface="Arial Black" panose="020B0A04020102020204" pitchFamily="34" charset="0"/>
              <a:ea typeface="+mn-ea"/>
              <a:cs typeface="Arial" panose="020B0604020202020204" pitchFamily="34" charset="0"/>
            </a:rPr>
            <a:t> </a:t>
          </a:r>
          <a:r>
            <a:rPr lang="es-CO" sz="3200" kern="1200">
              <a:solidFill>
                <a:sysClr val="windowText" lastClr="000000"/>
              </a:solidFill>
              <a:latin typeface="Arial Black" panose="020B0A04020102020204" pitchFamily="34" charset="0"/>
              <a:ea typeface="+mn-ea"/>
              <a:cs typeface="Arial" panose="020B0604020202020204" pitchFamily="34" charset="0"/>
            </a:rPr>
            <a:t>5.1.</a:t>
          </a:r>
          <a:r>
            <a:rPr lang="es-CO" sz="3200" kern="1200">
              <a:solidFill>
                <a:sysClr val="windowText" lastClr="000000"/>
              </a:solidFill>
              <a:latin typeface="Arial" panose="020B0604020202020204" pitchFamily="34" charset="0"/>
              <a:ea typeface="+mn-ea"/>
              <a:cs typeface="Arial" panose="020B0604020202020204" pitchFamily="34" charset="0"/>
            </a:rPr>
            <a:t> Promoción de los esquemas asociativos y de integración, en la cadena agroindustrial de la panela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5.2.</a:t>
          </a:r>
          <a:r>
            <a:rPr lang="es-CO" sz="3200" kern="1200">
              <a:solidFill>
                <a:sysClr val="windowText" lastClr="000000"/>
              </a:solidFill>
              <a:latin typeface="Arial" panose="020B0604020202020204" pitchFamily="34" charset="0"/>
              <a:ea typeface="+mn-ea"/>
              <a:cs typeface="Arial" panose="020B0604020202020204" pitchFamily="34" charset="0"/>
            </a:rPr>
            <a:t> Mejora del nivel educativo y cualificación de la mano de obra de los productores de panela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a:t>
          </a:r>
          <a:r>
            <a:rPr lang="es-CO" sz="3200" kern="1200" baseline="0">
              <a:solidFill>
                <a:sysClr val="windowText" lastClr="000000"/>
              </a:solidFill>
              <a:latin typeface="Arial Black" panose="020B0A04020102020204" pitchFamily="34" charset="0"/>
              <a:ea typeface="+mn-ea"/>
              <a:cs typeface="Arial" panose="020B0604020202020204" pitchFamily="34" charset="0"/>
            </a:rPr>
            <a:t> </a:t>
          </a:r>
          <a:r>
            <a:rPr lang="es-CO" sz="3200" kern="1200">
              <a:solidFill>
                <a:sysClr val="windowText" lastClr="000000"/>
              </a:solidFill>
              <a:latin typeface="Arial Black" panose="020B0A04020102020204" pitchFamily="34" charset="0"/>
              <a:ea typeface="+mn-ea"/>
              <a:cs typeface="Arial" panose="020B0604020202020204" pitchFamily="34" charset="0"/>
            </a:rPr>
            <a:t>5.3</a:t>
          </a:r>
          <a:r>
            <a:rPr lang="es-CO" sz="3200" kern="1200">
              <a:solidFill>
                <a:sysClr val="windowText" lastClr="000000"/>
              </a:solidFill>
              <a:latin typeface="Arial" panose="020B0604020202020204" pitchFamily="34" charset="0"/>
              <a:ea typeface="+mn-ea"/>
              <a:cs typeface="Arial" panose="020B0604020202020204" pitchFamily="34" charset="0"/>
            </a:rPr>
            <a:t>. Contribución en la gestión y acceso a los bienes y servicios públicos no sectoriales que tienen</a:t>
          </a:r>
        </a:p>
        <a:p>
          <a:pPr marL="0" indent="0" algn="l" defTabSz="914400" rtl="0" eaLnBrk="1" latinLnBrk="0" hangingPunct="1"/>
          <a:r>
            <a:rPr lang="es-CO" sz="3200" kern="1200">
              <a:solidFill>
                <a:sysClr val="windowText" lastClr="000000"/>
              </a:solidFill>
              <a:latin typeface="Arial" panose="020B0604020202020204" pitchFamily="34" charset="0"/>
              <a:ea typeface="+mn-ea"/>
              <a:cs typeface="Arial" panose="020B0604020202020204" pitchFamily="34" charset="0"/>
            </a:rPr>
            <a:t>incidencia en el desarrollo social y productivo de la cadena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5.4. </a:t>
          </a:r>
          <a:r>
            <a:rPr lang="es-CO" sz="3200" kern="1200">
              <a:solidFill>
                <a:sysClr val="windowText" lastClr="000000"/>
              </a:solidFill>
              <a:latin typeface="Arial" panose="020B0604020202020204" pitchFamily="34" charset="0"/>
              <a:ea typeface="+mn-ea"/>
              <a:cs typeface="Arial" panose="020B0604020202020204" pitchFamily="34" charset="0"/>
            </a:rPr>
            <a:t>Promoción de la formalización empresarial y laboral en la cadena agroindustrial de la panela </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4.2. </a:t>
          </a:r>
          <a:r>
            <a:rPr lang="es-CO" sz="3200" kern="1200">
              <a:solidFill>
                <a:sysClr val="windowText" lastClr="000000"/>
              </a:solidFill>
              <a:latin typeface="Arial" panose="020B0604020202020204" pitchFamily="34" charset="0"/>
              <a:ea typeface="+mn-ea"/>
              <a:cs typeface="Arial" panose="020B0604020202020204" pitchFamily="34" charset="0"/>
            </a:rPr>
            <a:t>Contribución al acceso a la tierra para producción de panela</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3.1. </a:t>
          </a:r>
          <a:r>
            <a:rPr lang="es-CO" sz="3200" kern="1200">
              <a:solidFill>
                <a:sysClr val="windowText" lastClr="000000"/>
              </a:solidFill>
              <a:latin typeface="Arial" panose="020B0604020202020204" pitchFamily="34" charset="0"/>
              <a:ea typeface="+mn-ea"/>
              <a:cs typeface="Arial" panose="020B0604020202020204" pitchFamily="34" charset="0"/>
            </a:rPr>
            <a:t>Desarrollo de estrategias para fomentar el consumo interno de panela y sus derivados</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3.3. </a:t>
          </a:r>
          <a:r>
            <a:rPr lang="es-CO" sz="3200" kern="1200">
              <a:solidFill>
                <a:sysClr val="windowText" lastClr="000000"/>
              </a:solidFill>
              <a:latin typeface="Arial" panose="020B0604020202020204" pitchFamily="34" charset="0"/>
              <a:ea typeface="+mn-ea"/>
              <a:cs typeface="Arial" panose="020B0604020202020204" pitchFamily="34" charset="0"/>
            </a:rPr>
            <a:t>Promoción de encadenamientos productivos, en la comercialización nacional e internacional de panela y sus derivados.</a:t>
          </a:r>
        </a:p>
        <a:p>
          <a:pPr marL="0" indent="0" algn="l" defTabSz="914400" rtl="0" eaLnBrk="1" latinLnBrk="0" hangingPunct="1"/>
          <a:endParaRPr lang="es-CO" sz="3200" kern="1200">
            <a:solidFill>
              <a:sysClr val="windowText" lastClr="000000"/>
            </a:solidFill>
            <a:latin typeface="Arial" panose="020B0604020202020204" pitchFamily="34" charset="0"/>
            <a:ea typeface="+mn-ea"/>
            <a:cs typeface="Arial" panose="020B0604020202020204" pitchFamily="34" charset="0"/>
          </a:endParaRPr>
        </a:p>
        <a:p>
          <a:pPr marL="0" indent="0" algn="l" defTabSz="914400" rtl="0" eaLnBrk="1" latinLnBrk="0" hangingPunct="1"/>
          <a:r>
            <a:rPr lang="es-CO" sz="3200" kern="1200">
              <a:solidFill>
                <a:sysClr val="windowText" lastClr="000000"/>
              </a:solidFill>
              <a:latin typeface="Arial Black" panose="020B0A04020102020204" pitchFamily="34" charset="0"/>
              <a:ea typeface="+mn-ea"/>
              <a:cs typeface="Arial" panose="020B0604020202020204" pitchFamily="34" charset="0"/>
            </a:rPr>
            <a:t>IE 3.4. </a:t>
          </a:r>
          <a:r>
            <a:rPr lang="es-CO" sz="3200" kern="1200">
              <a:solidFill>
                <a:sysClr val="windowText" lastClr="000000"/>
              </a:solidFill>
              <a:latin typeface="Arial" panose="020B0604020202020204" pitchFamily="34" charset="0"/>
              <a:ea typeface="+mn-ea"/>
              <a:cs typeface="Arial" panose="020B0604020202020204" pitchFamily="34" charset="0"/>
            </a:rPr>
            <a:t>Incursión y posicionamiento de la panela y sus derivados en el mercado internacional</a:t>
          </a:r>
        </a:p>
      </xdr:txBody>
    </xdr:sp>
    <xdr:clientData/>
  </xdr:twoCellAnchor>
  <xdr:twoCellAnchor>
    <xdr:from>
      <xdr:col>6</xdr:col>
      <xdr:colOff>400537</xdr:colOff>
      <xdr:row>48</xdr:row>
      <xdr:rowOff>29107</xdr:rowOff>
    </xdr:from>
    <xdr:to>
      <xdr:col>25</xdr:col>
      <xdr:colOff>518989</xdr:colOff>
      <xdr:row>56</xdr:row>
      <xdr:rowOff>100273</xdr:rowOff>
    </xdr:to>
    <xdr:sp macro="" textlink="">
      <xdr:nvSpPr>
        <xdr:cNvPr id="356" name="CuadroTexto 65">
          <a:extLst>
            <a:ext uri="{FF2B5EF4-FFF2-40B4-BE49-F238E27FC236}">
              <a16:creationId xmlns:a16="http://schemas.microsoft.com/office/drawing/2014/main" id="{3099E162-6F61-4A7C-9436-D00E94EC0AAA}"/>
            </a:ext>
          </a:extLst>
        </xdr:cNvPr>
        <xdr:cNvSpPr txBox="1"/>
      </xdr:nvSpPr>
      <xdr:spPr>
        <a:xfrm>
          <a:off x="5513958" y="9654370"/>
          <a:ext cx="16310952" cy="1675377"/>
        </a:xfrm>
        <a:prstGeom prst="roundRect">
          <a:avLst/>
        </a:prstGeom>
        <a:ln w="57150">
          <a:solidFill>
            <a:srgbClr val="00B050"/>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defTabSz="914400"/>
          <a:r>
            <a:rPr lang="es-CO" sz="3200">
              <a:solidFill>
                <a:sysClr val="windowText" lastClr="000000"/>
              </a:solidFill>
              <a:latin typeface="Arial Black" panose="020B0A04020102020204" pitchFamily="34" charset="0"/>
              <a:cs typeface="Arial" panose="020B0604020202020204" pitchFamily="34" charset="0"/>
            </a:rPr>
            <a:t>IE 8.1. </a:t>
          </a:r>
          <a:r>
            <a:rPr lang="es-MX" sz="3200">
              <a:solidFill>
                <a:sysClr val="windowText" lastClr="000000"/>
              </a:solidFill>
              <a:latin typeface="Arial" panose="020B0604020202020204" pitchFamily="34" charset="0"/>
              <a:cs typeface="Arial" panose="020B0604020202020204" pitchFamily="34" charset="0"/>
            </a:rPr>
            <a:t>Diseño y ejecución de un modelo de gestión de I+D+i, extensión y asistencia técnica </a:t>
          </a:r>
          <a:endParaRPr lang="es-CO" sz="3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730956</xdr:colOff>
      <xdr:row>5</xdr:row>
      <xdr:rowOff>141299</xdr:rowOff>
    </xdr:from>
    <xdr:to>
      <xdr:col>64</xdr:col>
      <xdr:colOff>329172</xdr:colOff>
      <xdr:row>235</xdr:row>
      <xdr:rowOff>125623</xdr:rowOff>
    </xdr:to>
    <xdr:grpSp>
      <xdr:nvGrpSpPr>
        <xdr:cNvPr id="338" name="Grupo 337">
          <a:extLst>
            <a:ext uri="{FF2B5EF4-FFF2-40B4-BE49-F238E27FC236}">
              <a16:creationId xmlns:a16="http://schemas.microsoft.com/office/drawing/2014/main" id="{B0AE9A94-DAA1-4CA7-9E1A-887B665A8201}"/>
            </a:ext>
          </a:extLst>
        </xdr:cNvPr>
        <xdr:cNvGrpSpPr/>
      </xdr:nvGrpSpPr>
      <xdr:grpSpPr>
        <a:xfrm>
          <a:off x="4092721" y="1261887"/>
          <a:ext cx="50024686" cy="51531383"/>
          <a:chOff x="842596" y="1039197"/>
          <a:chExt cx="50169344" cy="42268928"/>
        </a:xfrm>
      </xdr:grpSpPr>
      <xdr:grpSp>
        <xdr:nvGrpSpPr>
          <xdr:cNvPr id="282" name="Grupo 281">
            <a:extLst>
              <a:ext uri="{FF2B5EF4-FFF2-40B4-BE49-F238E27FC236}">
                <a16:creationId xmlns:a16="http://schemas.microsoft.com/office/drawing/2014/main" id="{42AAFA1A-A9E5-4BE6-B854-95A57896F86D}"/>
              </a:ext>
            </a:extLst>
          </xdr:cNvPr>
          <xdr:cNvGrpSpPr/>
        </xdr:nvGrpSpPr>
        <xdr:grpSpPr>
          <a:xfrm>
            <a:off x="842596" y="1039197"/>
            <a:ext cx="50169344" cy="42268928"/>
            <a:chOff x="540003" y="1534364"/>
            <a:chExt cx="50572458" cy="47498050"/>
          </a:xfrm>
        </xdr:grpSpPr>
        <xdr:grpSp>
          <xdr:nvGrpSpPr>
            <xdr:cNvPr id="285" name="Grupo 284">
              <a:extLst>
                <a:ext uri="{FF2B5EF4-FFF2-40B4-BE49-F238E27FC236}">
                  <a16:creationId xmlns:a16="http://schemas.microsoft.com/office/drawing/2014/main" id="{BE9B68F6-B1E8-4E36-9F36-235C8F1C07B3}"/>
                </a:ext>
              </a:extLst>
            </xdr:cNvPr>
            <xdr:cNvGrpSpPr/>
          </xdr:nvGrpSpPr>
          <xdr:grpSpPr>
            <a:xfrm>
              <a:off x="1806377" y="47630599"/>
              <a:ext cx="17691990" cy="1401815"/>
              <a:chOff x="15918350" y="46329651"/>
              <a:chExt cx="13725178" cy="1401815"/>
            </a:xfrm>
          </xdr:grpSpPr>
          <xdr:grpSp>
            <xdr:nvGrpSpPr>
              <xdr:cNvPr id="306" name="Grupo 305">
                <a:extLst>
                  <a:ext uri="{FF2B5EF4-FFF2-40B4-BE49-F238E27FC236}">
                    <a16:creationId xmlns:a16="http://schemas.microsoft.com/office/drawing/2014/main" id="{4A94D486-02EE-4453-9869-E12EAA1C11C7}"/>
                  </a:ext>
                </a:extLst>
              </xdr:cNvPr>
              <xdr:cNvGrpSpPr/>
            </xdr:nvGrpSpPr>
            <xdr:grpSpPr>
              <a:xfrm>
                <a:off x="15918350" y="46329651"/>
                <a:ext cx="2353512" cy="1401815"/>
                <a:chOff x="15918350" y="46329651"/>
                <a:chExt cx="2353512" cy="1401815"/>
              </a:xfrm>
            </xdr:grpSpPr>
            <xdr:sp macro="" textlink="">
              <xdr:nvSpPr>
                <xdr:cNvPr id="319" name="CuadroTexto 356">
                  <a:extLst>
                    <a:ext uri="{FF2B5EF4-FFF2-40B4-BE49-F238E27FC236}">
                      <a16:creationId xmlns:a16="http://schemas.microsoft.com/office/drawing/2014/main" id="{257D833D-CECF-4007-90CE-83A53EC3C4C2}"/>
                    </a:ext>
                  </a:extLst>
                </xdr:cNvPr>
                <xdr:cNvSpPr txBox="1"/>
              </xdr:nvSpPr>
              <xdr:spPr>
                <a:xfrm>
                  <a:off x="15937082" y="46329651"/>
                  <a:ext cx="388181" cy="555430"/>
                </a:xfrm>
                <a:prstGeom prst="roundRect">
                  <a:avLst/>
                </a:prstGeom>
                <a:solidFill>
                  <a:schemeClr val="accent6">
                    <a:lumMod val="50000"/>
                  </a:schemeClr>
                </a:solidFill>
                <a:ln w="28575">
                  <a:solidFill>
                    <a:schemeClr val="accent6">
                      <a:lumMod val="50000"/>
                    </a:schemeClr>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Black" panose="020B0A04020102020204" pitchFamily="34" charset="0"/>
                    <a:cs typeface="Arial" panose="020B0604020202020204" pitchFamily="34" charset="0"/>
                  </a:endParaRPr>
                </a:p>
              </xdr:txBody>
            </xdr:sp>
            <xdr:sp macro="" textlink="">
              <xdr:nvSpPr>
                <xdr:cNvPr id="320" name="CuadroTexto 357">
                  <a:extLst>
                    <a:ext uri="{FF2B5EF4-FFF2-40B4-BE49-F238E27FC236}">
                      <a16:creationId xmlns:a16="http://schemas.microsoft.com/office/drawing/2014/main" id="{0CD0D346-3B88-4DE9-BC55-8C66231090AB}"/>
                    </a:ext>
                  </a:extLst>
                </xdr:cNvPr>
                <xdr:cNvSpPr txBox="1"/>
              </xdr:nvSpPr>
              <xdr:spPr>
                <a:xfrm>
                  <a:off x="15918350" y="47056420"/>
                  <a:ext cx="385602" cy="675046"/>
                </a:xfrm>
                <a:prstGeom prst="roundRect">
                  <a:avLst/>
                </a:prstGeom>
                <a:solidFill>
                  <a:srgbClr val="002060"/>
                </a:solidFill>
                <a:ln w="28575">
                  <a:solidFill>
                    <a:srgbClr val="002060"/>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Black" panose="020B0A04020102020204" pitchFamily="34" charset="0"/>
                    <a:cs typeface="Arial" panose="020B0604020202020204" pitchFamily="34" charset="0"/>
                  </a:endParaRPr>
                </a:p>
              </xdr:txBody>
            </xdr:sp>
            <xdr:sp macro="" textlink="">
              <xdr:nvSpPr>
                <xdr:cNvPr id="321" name="Rectángulo 320">
                  <a:extLst>
                    <a:ext uri="{FF2B5EF4-FFF2-40B4-BE49-F238E27FC236}">
                      <a16:creationId xmlns:a16="http://schemas.microsoft.com/office/drawing/2014/main" id="{542364B0-3C0B-4EFC-B34E-0D06706AFFDF}"/>
                    </a:ext>
                  </a:extLst>
                </xdr:cNvPr>
                <xdr:cNvSpPr/>
              </xdr:nvSpPr>
              <xdr:spPr>
                <a:xfrm>
                  <a:off x="16493508" y="46615058"/>
                  <a:ext cx="1778354" cy="505161"/>
                </a:xfrm>
                <a:prstGeom prst="rect">
                  <a:avLst/>
                </a:prstGeom>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lvl="0">
                    <a:defRPr/>
                  </a:pPr>
                  <a:r>
                    <a:rPr lang="es-CO" sz="2800" b="1">
                      <a:solidFill>
                        <a:schemeClr val="tx1">
                          <a:lumMod val="65000"/>
                          <a:lumOff val="35000"/>
                        </a:schemeClr>
                      </a:solidFill>
                      <a:latin typeface="Arial" panose="020B0604020202020204" pitchFamily="34" charset="0"/>
                      <a:cs typeface="Arial" panose="020B0604020202020204" pitchFamily="34" charset="0"/>
                    </a:rPr>
                    <a:t>Nodo</a:t>
                  </a:r>
                </a:p>
              </xdr:txBody>
            </xdr:sp>
          </xdr:grpSp>
          <xdr:grpSp>
            <xdr:nvGrpSpPr>
              <xdr:cNvPr id="307" name="Grupo 306">
                <a:extLst>
                  <a:ext uri="{FF2B5EF4-FFF2-40B4-BE49-F238E27FC236}">
                    <a16:creationId xmlns:a16="http://schemas.microsoft.com/office/drawing/2014/main" id="{E46B5C50-6878-409B-BCD5-32E0EF280E9A}"/>
                  </a:ext>
                </a:extLst>
              </xdr:cNvPr>
              <xdr:cNvGrpSpPr/>
            </xdr:nvGrpSpPr>
            <xdr:grpSpPr>
              <a:xfrm>
                <a:off x="17526835" y="46501968"/>
                <a:ext cx="2616698" cy="702386"/>
                <a:chOff x="17526835" y="46501968"/>
                <a:chExt cx="2616698" cy="702386"/>
              </a:xfrm>
            </xdr:grpSpPr>
            <xdr:sp macro="" textlink="">
              <xdr:nvSpPr>
                <xdr:cNvPr id="317" name="CuadroTexto 361">
                  <a:extLst>
                    <a:ext uri="{FF2B5EF4-FFF2-40B4-BE49-F238E27FC236}">
                      <a16:creationId xmlns:a16="http://schemas.microsoft.com/office/drawing/2014/main" id="{DE96373B-FE6E-4C4E-9E6A-C1A561251EB5}"/>
                    </a:ext>
                  </a:extLst>
                </xdr:cNvPr>
                <xdr:cNvSpPr txBox="1"/>
              </xdr:nvSpPr>
              <xdr:spPr>
                <a:xfrm>
                  <a:off x="17526835" y="46501968"/>
                  <a:ext cx="508030" cy="610291"/>
                </a:xfrm>
                <a:prstGeom prst="roundRect">
                  <a:avLst/>
                </a:prstGeom>
                <a:solidFill>
                  <a:schemeClr val="bg1"/>
                </a:solidFill>
                <a:ln w="28575">
                  <a:solidFill>
                    <a:srgbClr val="008E40"/>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Black" panose="020B0A04020102020204" pitchFamily="34" charset="0"/>
                    <a:cs typeface="Arial" panose="020B0604020202020204" pitchFamily="34" charset="0"/>
                  </a:endParaRPr>
                </a:p>
              </xdr:txBody>
            </xdr:sp>
            <xdr:sp macro="" textlink="">
              <xdr:nvSpPr>
                <xdr:cNvPr id="318" name="Rectángulo 317">
                  <a:extLst>
                    <a:ext uri="{FF2B5EF4-FFF2-40B4-BE49-F238E27FC236}">
                      <a16:creationId xmlns:a16="http://schemas.microsoft.com/office/drawing/2014/main" id="{0FFB95C5-DF0B-429B-BBB0-3A3EF3B18EF9}"/>
                    </a:ext>
                  </a:extLst>
                </xdr:cNvPr>
                <xdr:cNvSpPr/>
              </xdr:nvSpPr>
              <xdr:spPr>
                <a:xfrm>
                  <a:off x="17984187" y="46699197"/>
                  <a:ext cx="2159346" cy="505157"/>
                </a:xfrm>
                <a:prstGeom prst="rect">
                  <a:avLst/>
                </a:prstGeom>
              </xdr:spPr>
              <xdr:txBody>
                <a:bodyPr wrap="square" anchor="b">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2800" b="1">
                      <a:solidFill>
                        <a:schemeClr val="tx1">
                          <a:lumMod val="65000"/>
                          <a:lumOff val="35000"/>
                        </a:schemeClr>
                      </a:solidFill>
                      <a:latin typeface="Arial" panose="020B0604020202020204" pitchFamily="34" charset="0"/>
                      <a:cs typeface="Arial" panose="020B0604020202020204" pitchFamily="34" charset="0"/>
                    </a:rPr>
                    <a:t>Primer</a:t>
                  </a:r>
                  <a:r>
                    <a:rPr lang="es-CO" sz="2800" b="1">
                      <a:solidFill>
                        <a:schemeClr val="tx1">
                          <a:lumMod val="65000"/>
                          <a:lumOff val="35000"/>
                        </a:schemeClr>
                      </a:solidFill>
                      <a:latin typeface="Arial Black" panose="020B0A04020102020204" pitchFamily="34" charset="0"/>
                      <a:cs typeface="Arial" panose="020B0604020202020204" pitchFamily="34" charset="0"/>
                    </a:rPr>
                    <a:t> nivel</a:t>
                  </a:r>
                </a:p>
              </xdr:txBody>
            </xdr:sp>
          </xdr:grpSp>
          <xdr:grpSp>
            <xdr:nvGrpSpPr>
              <xdr:cNvPr id="308" name="Grupo 307">
                <a:extLst>
                  <a:ext uri="{FF2B5EF4-FFF2-40B4-BE49-F238E27FC236}">
                    <a16:creationId xmlns:a16="http://schemas.microsoft.com/office/drawing/2014/main" id="{4BB41C13-7090-48D8-B769-E309B8BD0F8D}"/>
                  </a:ext>
                </a:extLst>
              </xdr:cNvPr>
              <xdr:cNvGrpSpPr/>
            </xdr:nvGrpSpPr>
            <xdr:grpSpPr>
              <a:xfrm>
                <a:off x="23046767" y="46599317"/>
                <a:ext cx="2997728" cy="639959"/>
                <a:chOff x="23046767" y="46599317"/>
                <a:chExt cx="2997728" cy="639959"/>
              </a:xfrm>
            </xdr:grpSpPr>
            <xdr:sp macro="" textlink="">
              <xdr:nvSpPr>
                <xdr:cNvPr id="315" name="CuadroTexto 363">
                  <a:extLst>
                    <a:ext uri="{FF2B5EF4-FFF2-40B4-BE49-F238E27FC236}">
                      <a16:creationId xmlns:a16="http://schemas.microsoft.com/office/drawing/2014/main" id="{8CBBC4DE-347F-4E94-BFD0-B9B40C871085}"/>
                    </a:ext>
                  </a:extLst>
                </xdr:cNvPr>
                <xdr:cNvSpPr txBox="1"/>
              </xdr:nvSpPr>
              <xdr:spPr>
                <a:xfrm>
                  <a:off x="23046767" y="46599317"/>
                  <a:ext cx="455121" cy="536930"/>
                </a:xfrm>
                <a:prstGeom prst="roundRect">
                  <a:avLst/>
                </a:prstGeom>
                <a:solidFill>
                  <a:schemeClr val="bg1"/>
                </a:solidFill>
                <a:ln w="28575">
                  <a:solidFill>
                    <a:schemeClr val="accent2">
                      <a:lumMod val="60000"/>
                      <a:lumOff val="40000"/>
                    </a:schemeClr>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Black" panose="020B0A04020102020204" pitchFamily="34" charset="0"/>
                    <a:cs typeface="Arial" panose="020B0604020202020204" pitchFamily="34" charset="0"/>
                  </a:endParaRPr>
                </a:p>
              </xdr:txBody>
            </xdr:sp>
            <xdr:sp macro="" textlink="">
              <xdr:nvSpPr>
                <xdr:cNvPr id="316" name="Rectángulo 315">
                  <a:extLst>
                    <a:ext uri="{FF2B5EF4-FFF2-40B4-BE49-F238E27FC236}">
                      <a16:creationId xmlns:a16="http://schemas.microsoft.com/office/drawing/2014/main" id="{39AA8E18-90AF-4337-B7C3-8487D794B886}"/>
                    </a:ext>
                  </a:extLst>
                </xdr:cNvPr>
                <xdr:cNvSpPr/>
              </xdr:nvSpPr>
              <xdr:spPr>
                <a:xfrm>
                  <a:off x="23607254" y="46734115"/>
                  <a:ext cx="2437241" cy="505161"/>
                </a:xfrm>
                <a:prstGeom prst="rect">
                  <a:avLst/>
                </a:prstGeom>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CO" sz="2800" b="1">
                      <a:solidFill>
                        <a:schemeClr val="tx1">
                          <a:lumMod val="65000"/>
                          <a:lumOff val="35000"/>
                        </a:schemeClr>
                      </a:solidFill>
                      <a:latin typeface="Arial" panose="020B0604020202020204" pitchFamily="34" charset="0"/>
                      <a:cs typeface="Arial" panose="020B0604020202020204" pitchFamily="34" charset="0"/>
                    </a:rPr>
                    <a:t>Tercer nivel</a:t>
                  </a:r>
                </a:p>
              </xdr:txBody>
            </xdr:sp>
          </xdr:grpSp>
          <xdr:grpSp>
            <xdr:nvGrpSpPr>
              <xdr:cNvPr id="309" name="Grupo 308">
                <a:extLst>
                  <a:ext uri="{FF2B5EF4-FFF2-40B4-BE49-F238E27FC236}">
                    <a16:creationId xmlns:a16="http://schemas.microsoft.com/office/drawing/2014/main" id="{26B14105-3B06-450A-A756-C289F53089B5}"/>
                  </a:ext>
                </a:extLst>
              </xdr:cNvPr>
              <xdr:cNvGrpSpPr/>
            </xdr:nvGrpSpPr>
            <xdr:grpSpPr>
              <a:xfrm>
                <a:off x="20229848" y="46510113"/>
                <a:ext cx="2844331" cy="679935"/>
                <a:chOff x="20229848" y="46510113"/>
                <a:chExt cx="2844331" cy="679935"/>
              </a:xfrm>
            </xdr:grpSpPr>
            <xdr:sp macro="" textlink="">
              <xdr:nvSpPr>
                <xdr:cNvPr id="313" name="CuadroTexto 366">
                  <a:extLst>
                    <a:ext uri="{FF2B5EF4-FFF2-40B4-BE49-F238E27FC236}">
                      <a16:creationId xmlns:a16="http://schemas.microsoft.com/office/drawing/2014/main" id="{FDD5FC33-9133-44DA-853D-2C0655D3FA3F}"/>
                    </a:ext>
                  </a:extLst>
                </xdr:cNvPr>
                <xdr:cNvSpPr txBox="1"/>
              </xdr:nvSpPr>
              <xdr:spPr>
                <a:xfrm>
                  <a:off x="20229848" y="46510113"/>
                  <a:ext cx="525297" cy="613734"/>
                </a:xfrm>
                <a:prstGeom prst="roundRect">
                  <a:avLst/>
                </a:prstGeom>
                <a:solidFill>
                  <a:schemeClr val="bg1"/>
                </a:solidFill>
                <a:ln w="28575">
                  <a:solidFill>
                    <a:srgbClr val="002060"/>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Black" panose="020B0A04020102020204" pitchFamily="34" charset="0"/>
                    <a:cs typeface="Arial" panose="020B0604020202020204" pitchFamily="34" charset="0"/>
                  </a:endParaRPr>
                </a:p>
              </xdr:txBody>
            </xdr:sp>
            <xdr:sp macro="" textlink="">
              <xdr:nvSpPr>
                <xdr:cNvPr id="314" name="Rectángulo 313">
                  <a:extLst>
                    <a:ext uri="{FF2B5EF4-FFF2-40B4-BE49-F238E27FC236}">
                      <a16:creationId xmlns:a16="http://schemas.microsoft.com/office/drawing/2014/main" id="{7421E5D2-54E5-4B27-93F0-56D417343473}"/>
                    </a:ext>
                  </a:extLst>
                </xdr:cNvPr>
                <xdr:cNvSpPr/>
              </xdr:nvSpPr>
              <xdr:spPr>
                <a:xfrm>
                  <a:off x="20824042" y="46684889"/>
                  <a:ext cx="2250137" cy="505159"/>
                </a:xfrm>
                <a:prstGeom prst="rect">
                  <a:avLst/>
                </a:prstGeom>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CO" sz="2800" b="1">
                      <a:solidFill>
                        <a:schemeClr val="tx1">
                          <a:lumMod val="65000"/>
                          <a:lumOff val="35000"/>
                        </a:schemeClr>
                      </a:solidFill>
                      <a:latin typeface="Arial" panose="020B0604020202020204" pitchFamily="34" charset="0"/>
                      <a:cs typeface="Arial" panose="020B0604020202020204" pitchFamily="34" charset="0"/>
                    </a:rPr>
                    <a:t>Segundo</a:t>
                  </a:r>
                  <a:r>
                    <a:rPr lang="es-CO" sz="2800" b="1">
                      <a:solidFill>
                        <a:schemeClr val="tx1">
                          <a:lumMod val="65000"/>
                          <a:lumOff val="35000"/>
                        </a:schemeClr>
                      </a:solidFill>
                      <a:latin typeface="Arial Black" panose="020B0A04020102020204" pitchFamily="34" charset="0"/>
                      <a:cs typeface="Arial" panose="020B0604020202020204" pitchFamily="34" charset="0"/>
                    </a:rPr>
                    <a:t> nivel</a:t>
                  </a:r>
                </a:p>
              </xdr:txBody>
            </xdr:sp>
          </xdr:grpSp>
          <xdr:grpSp>
            <xdr:nvGrpSpPr>
              <xdr:cNvPr id="310" name="Grupo 309">
                <a:extLst>
                  <a:ext uri="{FF2B5EF4-FFF2-40B4-BE49-F238E27FC236}">
                    <a16:creationId xmlns:a16="http://schemas.microsoft.com/office/drawing/2014/main" id="{D947DFBB-6E94-4D87-9866-3418FF1688A4}"/>
                  </a:ext>
                </a:extLst>
              </xdr:cNvPr>
              <xdr:cNvGrpSpPr/>
            </xdr:nvGrpSpPr>
            <xdr:grpSpPr>
              <a:xfrm>
                <a:off x="25519187" y="46530081"/>
                <a:ext cx="4124341" cy="999925"/>
                <a:chOff x="25519187" y="46530081"/>
                <a:chExt cx="4124341" cy="999925"/>
              </a:xfrm>
            </xdr:grpSpPr>
            <xdr:sp macro="" textlink="">
              <xdr:nvSpPr>
                <xdr:cNvPr id="311" name="CuadroTexto 363">
                  <a:extLst>
                    <a:ext uri="{FF2B5EF4-FFF2-40B4-BE49-F238E27FC236}">
                      <a16:creationId xmlns:a16="http://schemas.microsoft.com/office/drawing/2014/main" id="{21A1CF15-BE85-4E90-A62E-56DE8FA82277}"/>
                    </a:ext>
                  </a:extLst>
                </xdr:cNvPr>
                <xdr:cNvSpPr txBox="1"/>
              </xdr:nvSpPr>
              <xdr:spPr>
                <a:xfrm>
                  <a:off x="25519187" y="46530081"/>
                  <a:ext cx="530041" cy="587071"/>
                </a:xfrm>
                <a:prstGeom prst="roundRect">
                  <a:avLst/>
                </a:prstGeom>
                <a:solidFill>
                  <a:schemeClr val="bg1"/>
                </a:solidFill>
                <a:ln w="12700">
                  <a:solidFill>
                    <a:srgbClr val="19270F"/>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CO" sz="3200">
                    <a:solidFill>
                      <a:schemeClr val="tx1">
                        <a:lumMod val="65000"/>
                        <a:lumOff val="35000"/>
                      </a:schemeClr>
                    </a:solidFill>
                    <a:latin typeface="Arial" panose="020B0604020202020204" pitchFamily="34" charset="0"/>
                    <a:cs typeface="Arial" panose="020B0604020202020204" pitchFamily="34" charset="0"/>
                  </a:endParaRPr>
                </a:p>
              </xdr:txBody>
            </xdr:sp>
            <xdr:sp macro="" textlink="">
              <xdr:nvSpPr>
                <xdr:cNvPr id="312" name="Rectángulo 311">
                  <a:extLst>
                    <a:ext uri="{FF2B5EF4-FFF2-40B4-BE49-F238E27FC236}">
                      <a16:creationId xmlns:a16="http://schemas.microsoft.com/office/drawing/2014/main" id="{110D0085-285B-422B-9966-EA41856EF5D1}"/>
                    </a:ext>
                  </a:extLst>
                </xdr:cNvPr>
                <xdr:cNvSpPr/>
              </xdr:nvSpPr>
              <xdr:spPr>
                <a:xfrm>
                  <a:off x="26105274" y="46687274"/>
                  <a:ext cx="3538254" cy="842732"/>
                </a:xfrm>
                <a:prstGeom prst="rect">
                  <a:avLst/>
                </a:prstGeom>
              </xdr:spPr>
              <xdr:txBody>
                <a:bodyPr wrap="square">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CO" sz="2800" b="1">
                      <a:solidFill>
                        <a:schemeClr val="tx1">
                          <a:lumMod val="65000"/>
                          <a:lumOff val="35000"/>
                        </a:schemeClr>
                      </a:solidFill>
                      <a:latin typeface="Arial" panose="020B0604020202020204" pitchFamily="34" charset="0"/>
                      <a:cs typeface="Arial" panose="020B0604020202020204" pitchFamily="34" charset="0"/>
                    </a:rPr>
                    <a:t>Actividad Predecesora</a:t>
                  </a:r>
                </a:p>
              </xdr:txBody>
            </xdr:sp>
          </xdr:grpSp>
        </xdr:grpSp>
        <xdr:sp macro="" textlink="">
          <xdr:nvSpPr>
            <xdr:cNvPr id="290" name="CuadroTexto 37">
              <a:extLst>
                <a:ext uri="{FF2B5EF4-FFF2-40B4-BE49-F238E27FC236}">
                  <a16:creationId xmlns:a16="http://schemas.microsoft.com/office/drawing/2014/main" id="{8B2F5870-0085-49DC-AC25-C7814951EDE6}"/>
                </a:ext>
              </a:extLst>
            </xdr:cNvPr>
            <xdr:cNvSpPr txBox="1"/>
          </xdr:nvSpPr>
          <xdr:spPr>
            <a:xfrm>
              <a:off x="540003" y="1807439"/>
              <a:ext cx="17876173" cy="1363261"/>
            </a:xfrm>
            <a:prstGeom prst="roundRect">
              <a:avLst/>
            </a:prstGeom>
            <a:solidFill>
              <a:schemeClr val="accent6">
                <a:lumMod val="50000"/>
              </a:schemeClr>
            </a:solidFill>
            <a:ln w="57150">
              <a:solidFill>
                <a:srgbClr val="00B050"/>
              </a:solidFill>
            </a:ln>
          </xdr:spPr>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CO" sz="3200" b="1">
                  <a:solidFill>
                    <a:schemeClr val="bg1"/>
                  </a:solidFill>
                  <a:latin typeface="Arial Black" panose="020B0A04020102020204" pitchFamily="34" charset="0"/>
                  <a:cs typeface="Arial" panose="020B0604020202020204" pitchFamily="34" charset="0"/>
                </a:rPr>
                <a:t>IE 10.1. </a:t>
              </a:r>
              <a:r>
                <a:rPr lang="es-MX" sz="3200">
                  <a:solidFill>
                    <a:schemeClr val="bg1"/>
                  </a:solidFill>
                  <a:latin typeface="Arial" panose="020B0604020202020204" pitchFamily="34" charset="0"/>
                  <a:cs typeface="Arial" panose="020B0604020202020204" pitchFamily="34" charset="0"/>
                </a:rPr>
                <a:t>Adopción, promoción y seguimiento de la política pública (...) para la cadena agroindustrial de la panela</a:t>
              </a:r>
              <a:endParaRPr lang="es-CO" sz="3200">
                <a:solidFill>
                  <a:schemeClr val="bg1"/>
                </a:solidFill>
                <a:latin typeface="Arial" panose="020B0604020202020204" pitchFamily="34" charset="0"/>
                <a:cs typeface="Arial" panose="020B0604020202020204" pitchFamily="34" charset="0"/>
              </a:endParaRPr>
            </a:p>
          </xdr:txBody>
        </xdr:sp>
        <xdr:sp macro="" textlink="">
          <xdr:nvSpPr>
            <xdr:cNvPr id="291" name="CuadroTexto 113">
              <a:extLst>
                <a:ext uri="{FF2B5EF4-FFF2-40B4-BE49-F238E27FC236}">
                  <a16:creationId xmlns:a16="http://schemas.microsoft.com/office/drawing/2014/main" id="{AC4BB7AB-C662-4A51-8014-C9168E94FD2C}"/>
                </a:ext>
              </a:extLst>
            </xdr:cNvPr>
            <xdr:cNvSpPr txBox="1"/>
          </xdr:nvSpPr>
          <xdr:spPr>
            <a:xfrm>
              <a:off x="5168722" y="3688306"/>
              <a:ext cx="8582022" cy="1629174"/>
            </a:xfrm>
            <a:prstGeom prst="rect">
              <a:avLst/>
            </a:prstGeom>
            <a:ln w="28575">
              <a:solidFill>
                <a:schemeClr val="bg2">
                  <a:lumMod val="50000"/>
                </a:schemeClr>
              </a:solid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es-CO" sz="2400">
                  <a:latin typeface="Arial" panose="020B0604020202020204" pitchFamily="34" charset="0"/>
                  <a:cs typeface="Arial" panose="020B0604020202020204" pitchFamily="34" charset="0"/>
                </a:rPr>
                <a:t>Actividad 10.1.1. Adoptar POP por Resolución</a:t>
              </a:r>
              <a:br>
                <a:rPr lang="es-CO" sz="2400">
                  <a:latin typeface="Arial" panose="020B0604020202020204" pitchFamily="34" charset="0"/>
                  <a:cs typeface="Arial" panose="020B0604020202020204" pitchFamily="34" charset="0"/>
                </a:rPr>
              </a:br>
              <a:r>
                <a:rPr lang="es-CO" sz="2400">
                  <a:latin typeface="Arial" panose="020B0604020202020204" pitchFamily="34" charset="0"/>
                  <a:cs typeface="Arial" panose="020B0604020202020204" pitchFamily="34" charset="0"/>
                </a:rPr>
                <a:t>Actividad 10.1.2. Esquema operativo y financiero Actividad 10.1.3.Cronograma detallado anual</a:t>
              </a:r>
            </a:p>
          </xdr:txBody>
        </xdr:sp>
        <xdr:sp macro="" textlink="">
          <xdr:nvSpPr>
            <xdr:cNvPr id="292" name="CuadroTexto 117">
              <a:extLst>
                <a:ext uri="{FF2B5EF4-FFF2-40B4-BE49-F238E27FC236}">
                  <a16:creationId xmlns:a16="http://schemas.microsoft.com/office/drawing/2014/main" id="{3F75C5EE-0309-40A5-B0F1-94B91ECCCEA0}"/>
                </a:ext>
              </a:extLst>
            </xdr:cNvPr>
            <xdr:cNvSpPr txBox="1"/>
          </xdr:nvSpPr>
          <xdr:spPr>
            <a:xfrm>
              <a:off x="22498293" y="1534364"/>
              <a:ext cx="13419671" cy="13547632"/>
            </a:xfrm>
            <a:prstGeom prst="roundRect">
              <a:avLst/>
            </a:prstGeom>
            <a:ln w="57150">
              <a:solidFill>
                <a:srgbClr val="0070C0"/>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defTabSz="914400"/>
              <a:r>
                <a:rPr lang="es-CO" sz="3200" b="1">
                  <a:solidFill>
                    <a:sysClr val="windowText" lastClr="000000"/>
                  </a:solidFill>
                  <a:latin typeface="Arial Black" panose="020B0A04020102020204" pitchFamily="34" charset="0"/>
                  <a:cs typeface="Arial" panose="020B0604020202020204" pitchFamily="34" charset="0"/>
                </a:rPr>
                <a:t>IE</a:t>
              </a:r>
              <a:r>
                <a:rPr lang="es-CO" sz="3200" b="1" baseline="0">
                  <a:solidFill>
                    <a:sysClr val="windowText" lastClr="000000"/>
                  </a:solidFill>
                  <a:latin typeface="Arial Black" panose="020B0A04020102020204" pitchFamily="34" charset="0"/>
                  <a:cs typeface="Arial" panose="020B0604020202020204" pitchFamily="34" charset="0"/>
                </a:rPr>
                <a:t> </a:t>
              </a:r>
              <a:r>
                <a:rPr lang="es-CO" sz="3200" b="1">
                  <a:solidFill>
                    <a:sysClr val="windowText" lastClr="000000"/>
                  </a:solidFill>
                  <a:latin typeface="Arial Black" panose="020B0A04020102020204" pitchFamily="34" charset="0"/>
                  <a:cs typeface="Arial" panose="020B0604020202020204" pitchFamily="34" charset="0"/>
                </a:rPr>
                <a:t>1.3. </a:t>
              </a:r>
              <a:r>
                <a:rPr lang="es-MX" sz="3200">
                  <a:solidFill>
                    <a:sysClr val="windowText" lastClr="000000"/>
                  </a:solidFill>
                  <a:latin typeface="Arial" panose="020B0604020202020204" pitchFamily="34" charset="0"/>
                  <a:cs typeface="Arial" panose="020B0604020202020204" pitchFamily="34" charset="0"/>
                </a:rPr>
                <a:t>Fortalecimiento de la oferta de insumos y servicios asociados al cultivo de caña de azúcar para la obtención de panela</a:t>
              </a:r>
            </a:p>
            <a:p>
              <a:pPr defTabSz="914400"/>
              <a:r>
                <a:rPr lang="es-CO" sz="3200">
                  <a:solidFill>
                    <a:sysClr val="windowText" lastClr="000000"/>
                  </a:solidFill>
                  <a:latin typeface="Arial Black" panose="020B0A04020102020204" pitchFamily="34" charset="0"/>
                  <a:cs typeface="Arial" panose="020B0604020202020204" pitchFamily="34" charset="0"/>
                </a:rPr>
                <a:t/>
              </a:r>
              <a:br>
                <a:rPr lang="es-CO" sz="3200">
                  <a:solidFill>
                    <a:sysClr val="windowText" lastClr="000000"/>
                  </a:solidFill>
                  <a:latin typeface="Arial Black" panose="020B0A04020102020204" pitchFamily="34" charset="0"/>
                  <a:cs typeface="Arial" panose="020B0604020202020204" pitchFamily="34" charset="0"/>
                </a:rPr>
              </a:br>
              <a:r>
                <a:rPr lang="es-CO" sz="3200">
                  <a:solidFill>
                    <a:sysClr val="windowText" lastClr="000000"/>
                  </a:solidFill>
                  <a:latin typeface="Arial Black" panose="020B0A04020102020204" pitchFamily="34" charset="0"/>
                  <a:cs typeface="Arial" panose="020B0604020202020204" pitchFamily="34" charset="0"/>
                </a:rPr>
                <a:t>IE 2.1. </a:t>
              </a:r>
              <a:r>
                <a:rPr lang="es-MX" sz="3200">
                  <a:solidFill>
                    <a:sysClr val="windowText" lastClr="000000"/>
                  </a:solidFill>
                  <a:latin typeface="Arial" panose="020B0604020202020204" pitchFamily="34" charset="0"/>
                  <a:cs typeface="Arial" panose="020B0604020202020204" pitchFamily="34" charset="0"/>
                </a:rPr>
                <a:t>Mejora y optimización de la capacidad instalada en el  procesamiento agro industrial para la obtención de panela</a:t>
              </a:r>
            </a:p>
            <a:p>
              <a:pPr defTabSz="914400"/>
              <a:endParaRPr lang="es-MX" sz="3200">
                <a:solidFill>
                  <a:sysClr val="windowText" lastClr="000000"/>
                </a:solidFill>
                <a:latin typeface="Arial Black" panose="020B0A04020102020204" pitchFamily="34" charset="0"/>
                <a:cs typeface="Arial" panose="020B0604020202020204" pitchFamily="34" charset="0"/>
              </a:endParaRPr>
            </a:p>
            <a:p>
              <a:pPr defTabSz="914400"/>
              <a:r>
                <a:rPr lang="es-MX" sz="3200">
                  <a:solidFill>
                    <a:sysClr val="windowText" lastClr="000000"/>
                  </a:solidFill>
                  <a:latin typeface="Arial Black" panose="020B0A04020102020204" pitchFamily="34" charset="0"/>
                  <a:cs typeface="Arial" panose="020B0604020202020204" pitchFamily="34" charset="0"/>
                </a:rPr>
                <a:t>IE 2.2. </a:t>
              </a:r>
              <a:r>
                <a:rPr lang="es-MX" sz="3200">
                  <a:solidFill>
                    <a:sysClr val="windowText" lastClr="000000"/>
                  </a:solidFill>
                  <a:latin typeface="Arial" panose="020B0604020202020204" pitchFamily="34" charset="0"/>
                  <a:cs typeface="Arial" panose="020B0604020202020204" pitchFamily="34" charset="0"/>
                </a:rPr>
                <a:t>Promoción del desarrollo y la innovación de la cadena, en diversidad y diferenciales de producto, presentaciones y usos industriales</a:t>
              </a:r>
            </a:p>
            <a:p>
              <a:pPr defTabSz="914400"/>
              <a:endParaRPr lang="es-CO" sz="3200">
                <a:solidFill>
                  <a:sysClr val="windowText" lastClr="000000"/>
                </a:solidFill>
                <a:latin typeface="Arial Black" panose="020B0A04020102020204" pitchFamily="34" charset="0"/>
                <a:cs typeface="Arial" panose="020B0604020202020204" pitchFamily="34" charset="0"/>
              </a:endParaRPr>
            </a:p>
            <a:p>
              <a:pPr defTabSz="914400"/>
              <a:r>
                <a:rPr lang="es-CO" sz="3200">
                  <a:solidFill>
                    <a:sysClr val="windowText" lastClr="000000"/>
                  </a:solidFill>
                  <a:latin typeface="Arial Black" panose="020B0A04020102020204" pitchFamily="34" charset="0"/>
                  <a:cs typeface="Arial" panose="020B0604020202020204" pitchFamily="34" charset="0"/>
                </a:rPr>
                <a:t>IE</a:t>
              </a:r>
              <a:r>
                <a:rPr lang="es-CO" sz="3200" baseline="0">
                  <a:solidFill>
                    <a:sysClr val="windowText" lastClr="000000"/>
                  </a:solidFill>
                  <a:latin typeface="Arial Black" panose="020B0A04020102020204" pitchFamily="34" charset="0"/>
                  <a:cs typeface="Arial" panose="020B0604020202020204" pitchFamily="34" charset="0"/>
                </a:rPr>
                <a:t> </a:t>
              </a:r>
              <a:r>
                <a:rPr lang="es-CO" sz="3200">
                  <a:solidFill>
                    <a:sysClr val="windowText" lastClr="000000"/>
                  </a:solidFill>
                  <a:latin typeface="Arial Black" panose="020B0A04020102020204" pitchFamily="34" charset="0"/>
                  <a:cs typeface="Arial" panose="020B0604020202020204" pitchFamily="34" charset="0"/>
                </a:rPr>
                <a:t>2.3. </a:t>
              </a:r>
              <a:r>
                <a:rPr lang="es-MX" sz="3200">
                  <a:solidFill>
                    <a:sysClr val="windowText" lastClr="000000"/>
                  </a:solidFill>
                  <a:latin typeface="Arial" panose="020B0604020202020204" pitchFamily="34" charset="0"/>
                  <a:cs typeface="Arial" panose="020B0604020202020204" pitchFamily="34" charset="0"/>
                </a:rPr>
                <a:t>Fortalecimiento de la oferta de insumos y servicios asociados al proceso de transformación agroindustrial de la panela</a:t>
              </a:r>
            </a:p>
            <a:p>
              <a:pPr defTabSz="914400"/>
              <a:endParaRPr lang="es-MX" sz="3200">
                <a:solidFill>
                  <a:sysClr val="windowText" lastClr="000000"/>
                </a:solidFill>
                <a:latin typeface="Arial Black" panose="020B0A04020102020204" pitchFamily="34" charset="0"/>
                <a:cs typeface="Arial" panose="020B0604020202020204" pitchFamily="34" charset="0"/>
              </a:endParaRPr>
            </a:p>
            <a:p>
              <a:pPr defTabSz="914400"/>
              <a:r>
                <a:rPr lang="es-CO" sz="3200">
                  <a:solidFill>
                    <a:sysClr val="windowText" lastClr="000000"/>
                  </a:solidFill>
                  <a:latin typeface="Arial Black" panose="020B0A04020102020204" pitchFamily="34" charset="0"/>
                  <a:cs typeface="Arial" panose="020B0604020202020204" pitchFamily="34" charset="0"/>
                </a:rPr>
                <a:t>IE 3.2. </a:t>
              </a:r>
              <a:r>
                <a:rPr lang="es-CO" sz="3200">
                  <a:solidFill>
                    <a:sysClr val="windowText" lastClr="000000"/>
                  </a:solidFill>
                  <a:latin typeface="Arial" panose="020B0604020202020204" pitchFamily="34" charset="0"/>
                  <a:cs typeface="Arial" panose="020B0604020202020204" pitchFamily="34" charset="0"/>
                </a:rPr>
                <a:t>Fortalecimiento de los mecanismos y canales de comercialización de la panela y sus derivados, en el mercado interno</a:t>
              </a:r>
            </a:p>
            <a:p>
              <a:pPr defTabSz="914400"/>
              <a:endParaRPr lang="es-CO" sz="3200">
                <a:solidFill>
                  <a:sysClr val="windowText" lastClr="000000"/>
                </a:solidFill>
                <a:latin typeface="Arial" panose="020B0604020202020204" pitchFamily="34" charset="0"/>
                <a:cs typeface="Arial" panose="020B0604020202020204" pitchFamily="34" charset="0"/>
              </a:endParaRPr>
            </a:p>
            <a:p>
              <a:pPr defTabSz="914400"/>
              <a:r>
                <a:rPr lang="es-CO" sz="3200">
                  <a:solidFill>
                    <a:sysClr val="windowText" lastClr="000000"/>
                  </a:solidFill>
                  <a:latin typeface="Arial Black" panose="020B0A04020102020204" pitchFamily="34" charset="0"/>
                  <a:cs typeface="Arial" panose="020B0604020202020204" pitchFamily="34" charset="0"/>
                </a:rPr>
                <a:t>IE 4.1</a:t>
              </a:r>
              <a:r>
                <a:rPr lang="es-CO" sz="3200">
                  <a:solidFill>
                    <a:sysClr val="windowText" lastClr="000000"/>
                  </a:solidFill>
                  <a:latin typeface="Arial" panose="020B0604020202020204" pitchFamily="34" charset="0"/>
                  <a:cs typeface="Arial" panose="020B0604020202020204" pitchFamily="34" charset="0"/>
                </a:rPr>
                <a:t>. Promoción de la articulación con las políticas de ordenamiento productivo, en las regiones paneleras</a:t>
              </a:r>
            </a:p>
          </xdr:txBody>
        </xdr:sp>
        <xdr:grpSp>
          <xdr:nvGrpSpPr>
            <xdr:cNvPr id="293" name="Grupo 292">
              <a:extLst>
                <a:ext uri="{FF2B5EF4-FFF2-40B4-BE49-F238E27FC236}">
                  <a16:creationId xmlns:a16="http://schemas.microsoft.com/office/drawing/2014/main" id="{F9B15161-4D47-4AEB-AA3A-36F96E07046A}"/>
                </a:ext>
              </a:extLst>
            </xdr:cNvPr>
            <xdr:cNvGrpSpPr/>
          </xdr:nvGrpSpPr>
          <xdr:grpSpPr>
            <a:xfrm>
              <a:off x="1845969" y="5723077"/>
              <a:ext cx="16379352" cy="3670670"/>
              <a:chOff x="1946988" y="4939523"/>
              <a:chExt cx="16379352" cy="3670670"/>
            </a:xfrm>
          </xdr:grpSpPr>
          <xdr:sp macro="" textlink="">
            <xdr:nvSpPr>
              <xdr:cNvPr id="303" name="CuadroTexto 36">
                <a:extLst>
                  <a:ext uri="{FF2B5EF4-FFF2-40B4-BE49-F238E27FC236}">
                    <a16:creationId xmlns:a16="http://schemas.microsoft.com/office/drawing/2014/main" id="{1F3DA881-4C72-4ADF-92C5-9639D955A284}"/>
                  </a:ext>
                </a:extLst>
              </xdr:cNvPr>
              <xdr:cNvSpPr txBox="1"/>
            </xdr:nvSpPr>
            <xdr:spPr>
              <a:xfrm>
                <a:off x="1946988" y="4939523"/>
                <a:ext cx="16379352" cy="1700424"/>
              </a:xfrm>
              <a:prstGeom prst="roundRect">
                <a:avLst/>
              </a:prstGeom>
              <a:solidFill>
                <a:schemeClr val="accent1">
                  <a:lumMod val="75000"/>
                </a:schemeClr>
              </a:solidFill>
              <a:ln w="57150">
                <a:solidFill>
                  <a:srgbClr val="00B050"/>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l" defTabSz="914400" rtl="0" eaLnBrk="1" latinLnBrk="0" hangingPunct="1"/>
                <a:r>
                  <a:rPr lang="es-CO" sz="3200" kern="1200">
                    <a:solidFill>
                      <a:schemeClr val="bg1"/>
                    </a:solidFill>
                    <a:latin typeface="Arial Black" panose="020B0A04020102020204" pitchFamily="34" charset="0"/>
                    <a:ea typeface="+mn-ea"/>
                    <a:cs typeface="Arial" panose="020B0604020202020204" pitchFamily="34" charset="0"/>
                  </a:rPr>
                  <a:t>IE 10.3. </a:t>
                </a:r>
                <a:r>
                  <a:rPr lang="es-MX" sz="3200" kern="1200">
                    <a:solidFill>
                      <a:schemeClr val="bg1"/>
                    </a:solidFill>
                    <a:latin typeface="Arial" panose="020B0604020202020204" pitchFamily="34" charset="0"/>
                    <a:ea typeface="+mn-ea"/>
                    <a:cs typeface="Arial" panose="020B0604020202020204" pitchFamily="34" charset="0"/>
                  </a:rPr>
                  <a:t>Fortalecimiento de la gestión de la información para la cadena agroindustrial de la panela</a:t>
                </a:r>
                <a:endParaRPr lang="es-CO" sz="3200" kern="1200">
                  <a:solidFill>
                    <a:schemeClr val="bg1"/>
                  </a:solidFill>
                  <a:latin typeface="Arial" panose="020B0604020202020204" pitchFamily="34" charset="0"/>
                  <a:ea typeface="+mn-ea"/>
                  <a:cs typeface="Arial" panose="020B0604020202020204" pitchFamily="34" charset="0"/>
                </a:endParaRPr>
              </a:p>
            </xdr:txBody>
          </xdr:sp>
          <xdr:sp macro="" textlink="">
            <xdr:nvSpPr>
              <xdr:cNvPr id="305" name="CuadroTexto 25">
                <a:extLst>
                  <a:ext uri="{FF2B5EF4-FFF2-40B4-BE49-F238E27FC236}">
                    <a16:creationId xmlns:a16="http://schemas.microsoft.com/office/drawing/2014/main" id="{74B8C4C0-3C19-4027-ADBC-209CB2DF721B}"/>
                  </a:ext>
                </a:extLst>
              </xdr:cNvPr>
              <xdr:cNvSpPr txBox="1"/>
            </xdr:nvSpPr>
            <xdr:spPr>
              <a:xfrm>
                <a:off x="7340754" y="7314883"/>
                <a:ext cx="5629706" cy="1295310"/>
              </a:xfrm>
              <a:prstGeom prst="rect">
                <a:avLst/>
              </a:prstGeom>
              <a:ln w="28575">
                <a:solidFill>
                  <a:schemeClr val="bg2">
                    <a:lumMod val="50000"/>
                  </a:schemeClr>
                </a:solid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r>
                  <a:rPr lang="es-MX" sz="2400" b="0" i="0" u="none" strike="noStrike" baseline="0">
                    <a:solidFill>
                      <a:srgbClr val="000000"/>
                    </a:solidFill>
                    <a:latin typeface="Arial" panose="020B0604020202020204" pitchFamily="34" charset="0"/>
                  </a:rPr>
                  <a:t>Actividad 10.3.6. Caracterizar la producción de panela y sus derivados</a:t>
                </a:r>
              </a:p>
            </xdr:txBody>
          </xdr:sp>
        </xdr:grpSp>
        <xdr:sp macro="" textlink="">
          <xdr:nvSpPr>
            <xdr:cNvPr id="295" name="CuadroTexto 117">
              <a:extLst>
                <a:ext uri="{FF2B5EF4-FFF2-40B4-BE49-F238E27FC236}">
                  <a16:creationId xmlns:a16="http://schemas.microsoft.com/office/drawing/2014/main" id="{D7587737-5F83-4A95-93E2-7411A9E960CE}"/>
                </a:ext>
              </a:extLst>
            </xdr:cNvPr>
            <xdr:cNvSpPr txBox="1"/>
          </xdr:nvSpPr>
          <xdr:spPr>
            <a:xfrm>
              <a:off x="22808708" y="17594596"/>
              <a:ext cx="13325048" cy="1817365"/>
            </a:xfrm>
            <a:prstGeom prst="roundRect">
              <a:avLst/>
            </a:prstGeom>
            <a:ln w="57150">
              <a:solidFill>
                <a:srgbClr val="0070C0"/>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defTabSz="914400"/>
              <a:r>
                <a:rPr lang="es-CO" sz="3200">
                  <a:solidFill>
                    <a:sysClr val="windowText" lastClr="000000"/>
                  </a:solidFill>
                  <a:latin typeface="Arial Black" panose="020B0A04020102020204" pitchFamily="34" charset="0"/>
                  <a:cs typeface="Arial" panose="020B0604020202020204" pitchFamily="34" charset="0"/>
                </a:rPr>
                <a:t>IE</a:t>
              </a:r>
              <a:r>
                <a:rPr lang="es-CO" sz="3200" baseline="0">
                  <a:solidFill>
                    <a:sysClr val="windowText" lastClr="000000"/>
                  </a:solidFill>
                  <a:latin typeface="Arial Black" panose="020B0A04020102020204" pitchFamily="34" charset="0"/>
                  <a:cs typeface="Arial" panose="020B0604020202020204" pitchFamily="34" charset="0"/>
                </a:rPr>
                <a:t> 8.3. </a:t>
              </a:r>
              <a:r>
                <a:rPr lang="es-MX" sz="3200">
                  <a:solidFill>
                    <a:sysClr val="windowText" lastClr="000000"/>
                  </a:solidFill>
                  <a:latin typeface="Arial" panose="020B0604020202020204" pitchFamily="34" charset="0"/>
                  <a:cs typeface="Arial" panose="020B0604020202020204" pitchFamily="34" charset="0"/>
                </a:rPr>
                <a:t>Fortalecimiento del servicio de extensión y asistencia técnica agrícola e industrial en la cadena</a:t>
              </a:r>
            </a:p>
          </xdr:txBody>
        </xdr:sp>
        <xdr:sp macro="" textlink="">
          <xdr:nvSpPr>
            <xdr:cNvPr id="300" name="CuadroTexto 117">
              <a:extLst>
                <a:ext uri="{FF2B5EF4-FFF2-40B4-BE49-F238E27FC236}">
                  <a16:creationId xmlns:a16="http://schemas.microsoft.com/office/drawing/2014/main" id="{30417308-5A33-4A1B-852D-0638F307DB69}"/>
                </a:ext>
              </a:extLst>
            </xdr:cNvPr>
            <xdr:cNvSpPr txBox="1"/>
          </xdr:nvSpPr>
          <xdr:spPr>
            <a:xfrm>
              <a:off x="39363094" y="19770044"/>
              <a:ext cx="11749367" cy="3161511"/>
            </a:xfrm>
            <a:prstGeom prst="roundRect">
              <a:avLst/>
            </a:prstGeom>
            <a:ln w="57150">
              <a:solidFill>
                <a:schemeClr val="accent2">
                  <a:lumMod val="40000"/>
                  <a:lumOff val="60000"/>
                </a:schemeClr>
              </a:solidFill>
            </a:ln>
          </xdr:spPr>
          <xdr:style>
            <a:lnRef idx="2">
              <a:schemeClr val="accent1"/>
            </a:lnRef>
            <a:fillRef idx="1">
              <a:schemeClr val="lt1"/>
            </a:fillRef>
            <a:effectRef idx="0">
              <a:schemeClr val="accent1"/>
            </a:effectRef>
            <a:fontRef idx="minor">
              <a:schemeClr val="dk1"/>
            </a:fontRef>
          </xdr:style>
          <xdr:txBody>
            <a:bodyPr wrap="square" rtlCol="0" anchor="ctr">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defTabSz="914400"/>
              <a:r>
                <a:rPr lang="es-MX" sz="3200">
                  <a:solidFill>
                    <a:sysClr val="windowText" lastClr="000000"/>
                  </a:solidFill>
                  <a:latin typeface="Arial Black" panose="020B0A04020102020204" pitchFamily="34" charset="0"/>
                  <a:cs typeface="Arial" panose="020B0604020202020204" pitchFamily="34" charset="0"/>
                </a:rPr>
                <a:t>IE 1.1. </a:t>
              </a:r>
              <a:r>
                <a:rPr lang="es-MX" sz="3200">
                  <a:solidFill>
                    <a:sysClr val="windowText" lastClr="000000"/>
                  </a:solidFill>
                  <a:latin typeface="Arial" panose="020B0604020202020204" pitchFamily="34" charset="0"/>
                  <a:cs typeface="Arial" panose="020B0604020202020204" pitchFamily="34" charset="0"/>
                </a:rPr>
                <a:t>Incremento de la productividad en el cultivo del sistema tradicional</a:t>
              </a:r>
            </a:p>
            <a:p>
              <a:pPr defTabSz="914400"/>
              <a:endParaRPr lang="es-MX" sz="3200">
                <a:solidFill>
                  <a:sysClr val="windowText" lastClr="000000"/>
                </a:solidFill>
                <a:latin typeface="Arial" panose="020B0604020202020204" pitchFamily="34" charset="0"/>
                <a:cs typeface="Arial" panose="020B0604020202020204" pitchFamily="34" charset="0"/>
              </a:endParaRPr>
            </a:p>
            <a:p>
              <a:pPr defTabSz="914400"/>
              <a:r>
                <a:rPr lang="es-MX" sz="3200">
                  <a:solidFill>
                    <a:sysClr val="windowText" lastClr="000000"/>
                  </a:solidFill>
                  <a:latin typeface="Arial Black" panose="020B0A04020102020204" pitchFamily="34" charset="0"/>
                  <a:cs typeface="Arial" panose="020B0604020202020204" pitchFamily="34" charset="0"/>
                </a:rPr>
                <a:t>IE 1.2</a:t>
              </a:r>
              <a:r>
                <a:rPr lang="es-MX" sz="3200">
                  <a:solidFill>
                    <a:sysClr val="windowText" lastClr="000000"/>
                  </a:solidFill>
                  <a:latin typeface="Arial" panose="020B0604020202020204" pitchFamily="34" charset="0"/>
                  <a:cs typeface="Arial" panose="020B0604020202020204" pitchFamily="34" charset="0"/>
                </a:rPr>
                <a:t>. Incremento de la productividad del cultivo del sistema tecnificado</a:t>
              </a:r>
            </a:p>
          </xdr:txBody>
        </xdr:sp>
      </xdr:grpSp>
      <xdr:sp macro="" textlink="">
        <xdr:nvSpPr>
          <xdr:cNvPr id="362" name="CuadroTexto 25">
            <a:extLst>
              <a:ext uri="{FF2B5EF4-FFF2-40B4-BE49-F238E27FC236}">
                <a16:creationId xmlns:a16="http://schemas.microsoft.com/office/drawing/2014/main" id="{2A6964AA-4680-4CAF-BC25-F0BF5262A760}"/>
              </a:ext>
            </a:extLst>
          </xdr:cNvPr>
          <xdr:cNvSpPr txBox="1"/>
        </xdr:nvSpPr>
        <xdr:spPr>
          <a:xfrm>
            <a:off x="7555186" y="11959945"/>
            <a:ext cx="5457412" cy="1222680"/>
          </a:xfrm>
          <a:prstGeom prst="rect">
            <a:avLst/>
          </a:prstGeom>
          <a:ln w="28575">
            <a:solidFill>
              <a:schemeClr val="bg2">
                <a:lumMod val="50000"/>
              </a:schemeClr>
            </a:solid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r>
              <a:rPr lang="es-MX" sz="2400" b="0" i="0" u="none" strike="noStrike" baseline="0">
                <a:solidFill>
                  <a:srgbClr val="000000"/>
                </a:solidFill>
                <a:latin typeface="Arial" panose="020B0604020202020204" pitchFamily="34" charset="0"/>
              </a:rPr>
              <a:t>Actividad 8.1.1.  Concertar y diseñar el modelo de I+D+i, extensión y asistencia técnica</a:t>
            </a:r>
          </a:p>
        </xdr:txBody>
      </xdr:sp>
      <xdr:cxnSp macro="">
        <xdr:nvCxnSpPr>
          <xdr:cNvPr id="368" name="Conector recto 367">
            <a:extLst>
              <a:ext uri="{FF2B5EF4-FFF2-40B4-BE49-F238E27FC236}">
                <a16:creationId xmlns:a16="http://schemas.microsoft.com/office/drawing/2014/main" id="{388EA05F-F4DD-4539-A537-3FCE556BCD5D}"/>
              </a:ext>
            </a:extLst>
          </xdr:cNvPr>
          <xdr:cNvCxnSpPr>
            <a:cxnSpLocks/>
            <a:stCxn id="356" idx="2"/>
            <a:endCxn id="362" idx="0"/>
          </xdr:cNvCxnSpPr>
        </xdr:nvCxnSpPr>
        <xdr:spPr>
          <a:xfrm>
            <a:off x="10266358" y="10377764"/>
            <a:ext cx="17534" cy="1582181"/>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33</xdr:col>
      <xdr:colOff>738078</xdr:colOff>
      <xdr:row>110</xdr:row>
      <xdr:rowOff>112958</xdr:rowOff>
    </xdr:from>
    <xdr:to>
      <xdr:col>43</xdr:col>
      <xdr:colOff>811347</xdr:colOff>
      <xdr:row>116</xdr:row>
      <xdr:rowOff>112956</xdr:rowOff>
    </xdr:to>
    <xdr:sp macro="" textlink="">
      <xdr:nvSpPr>
        <xdr:cNvPr id="435" name="CuadroTexto 25">
          <a:extLst>
            <a:ext uri="{FF2B5EF4-FFF2-40B4-BE49-F238E27FC236}">
              <a16:creationId xmlns:a16="http://schemas.microsoft.com/office/drawing/2014/main" id="{D16B2A50-DE07-4AC7-B21A-CE89847AD9FD}"/>
            </a:ext>
          </a:extLst>
        </xdr:cNvPr>
        <xdr:cNvSpPr txBox="1"/>
      </xdr:nvSpPr>
      <xdr:spPr>
        <a:xfrm>
          <a:off x="28241516" y="21941083"/>
          <a:ext cx="8407644" cy="1190623"/>
        </a:xfrm>
        <a:prstGeom prst="rect">
          <a:avLst/>
        </a:prstGeom>
        <a:ln w="28575">
          <a:solidFill>
            <a:schemeClr val="bg2">
              <a:lumMod val="50000"/>
            </a:schemeClr>
          </a:solid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r>
            <a:rPr lang="es-MX" sz="2400" b="0" i="0" u="none" strike="noStrike" baseline="0">
              <a:solidFill>
                <a:srgbClr val="000000"/>
              </a:solidFill>
              <a:latin typeface="Arial" panose="020B0604020202020204" pitchFamily="34" charset="0"/>
            </a:rPr>
            <a:t>Actividad 8.3.7. Generar modelos técnicos acordes con la caracterización del productor y su escala de producción</a:t>
          </a:r>
        </a:p>
      </xdr:txBody>
    </xdr:sp>
    <xdr:clientData/>
  </xdr:twoCellAnchor>
  <xdr:twoCellAnchor>
    <xdr:from>
      <xdr:col>38</xdr:col>
      <xdr:colOff>773819</xdr:colOff>
      <xdr:row>92</xdr:row>
      <xdr:rowOff>35275</xdr:rowOff>
    </xdr:from>
    <xdr:to>
      <xdr:col>38</xdr:col>
      <xdr:colOff>774713</xdr:colOff>
      <xdr:row>110</xdr:row>
      <xdr:rowOff>112958</xdr:rowOff>
    </xdr:to>
    <xdr:cxnSp macro="">
      <xdr:nvCxnSpPr>
        <xdr:cNvPr id="436" name="Conector recto 435">
          <a:extLst>
            <a:ext uri="{FF2B5EF4-FFF2-40B4-BE49-F238E27FC236}">
              <a16:creationId xmlns:a16="http://schemas.microsoft.com/office/drawing/2014/main" id="{FA14938D-B837-4F1F-806E-0CB44D6459B9}"/>
            </a:ext>
          </a:extLst>
        </xdr:cNvPr>
        <xdr:cNvCxnSpPr>
          <a:cxnSpLocks/>
          <a:stCxn id="295" idx="2"/>
          <a:endCxn id="435" idx="0"/>
        </xdr:cNvCxnSpPr>
      </xdr:nvCxnSpPr>
      <xdr:spPr>
        <a:xfrm>
          <a:off x="32710584" y="20654099"/>
          <a:ext cx="894" cy="411180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341895</xdr:colOff>
      <xdr:row>19</xdr:row>
      <xdr:rowOff>223679</xdr:rowOff>
    </xdr:from>
    <xdr:to>
      <xdr:col>10</xdr:col>
      <xdr:colOff>266892</xdr:colOff>
      <xdr:row>30</xdr:row>
      <xdr:rowOff>4187</xdr:rowOff>
    </xdr:to>
    <xdr:cxnSp macro="">
      <xdr:nvCxnSpPr>
        <xdr:cNvPr id="407" name="Conector: angular 406">
          <a:extLst>
            <a:ext uri="{FF2B5EF4-FFF2-40B4-BE49-F238E27FC236}">
              <a16:creationId xmlns:a16="http://schemas.microsoft.com/office/drawing/2014/main" id="{534A88C3-4643-4A21-A056-0855D2DDEF90}"/>
            </a:ext>
          </a:extLst>
        </xdr:cNvPr>
        <xdr:cNvCxnSpPr>
          <a:stCxn id="291" idx="1"/>
          <a:endCxn id="303" idx="1"/>
        </xdr:cNvCxnSpPr>
      </xdr:nvCxnSpPr>
      <xdr:spPr>
        <a:xfrm rot="10800000" flipV="1">
          <a:off x="5384542" y="4481914"/>
          <a:ext cx="3286762" cy="2245802"/>
        </a:xfrm>
        <a:prstGeom prst="bentConnector3">
          <a:avLst>
            <a:gd name="adj1" fmla="val 177110"/>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400538</xdr:colOff>
      <xdr:row>20</xdr:row>
      <xdr:rowOff>14797</xdr:rowOff>
    </xdr:from>
    <xdr:to>
      <xdr:col>10</xdr:col>
      <xdr:colOff>260896</xdr:colOff>
      <xdr:row>52</xdr:row>
      <xdr:rowOff>64691</xdr:rowOff>
    </xdr:to>
    <xdr:cxnSp macro="">
      <xdr:nvCxnSpPr>
        <xdr:cNvPr id="409" name="Conector: angular 408">
          <a:extLst>
            <a:ext uri="{FF2B5EF4-FFF2-40B4-BE49-F238E27FC236}">
              <a16:creationId xmlns:a16="http://schemas.microsoft.com/office/drawing/2014/main" id="{FE46E06E-86C4-4F38-9071-2BA84E6CB2C5}"/>
            </a:ext>
          </a:extLst>
        </xdr:cNvPr>
        <xdr:cNvCxnSpPr>
          <a:stCxn id="291" idx="1"/>
          <a:endCxn id="356" idx="1"/>
        </xdr:cNvCxnSpPr>
      </xdr:nvCxnSpPr>
      <xdr:spPr>
        <a:xfrm rot="10800000" flipV="1">
          <a:off x="5513959" y="4025323"/>
          <a:ext cx="3269305" cy="6466736"/>
        </a:xfrm>
        <a:prstGeom prst="bentConnector3">
          <a:avLst>
            <a:gd name="adj1" fmla="val 179062"/>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702605</xdr:colOff>
      <xdr:row>13</xdr:row>
      <xdr:rowOff>152400</xdr:rowOff>
    </xdr:from>
    <xdr:to>
      <xdr:col>15</xdr:col>
      <xdr:colOff>707369</xdr:colOff>
      <xdr:row>15</xdr:row>
      <xdr:rowOff>158750</xdr:rowOff>
    </xdr:to>
    <xdr:cxnSp macro="">
      <xdr:nvCxnSpPr>
        <xdr:cNvPr id="483" name="Conector recto 482">
          <a:extLst>
            <a:ext uri="{FF2B5EF4-FFF2-40B4-BE49-F238E27FC236}">
              <a16:creationId xmlns:a16="http://schemas.microsoft.com/office/drawing/2014/main" id="{5CAECD6A-4A9E-4CC0-9056-7CE88E4314BE}"/>
            </a:ext>
          </a:extLst>
        </xdr:cNvPr>
        <xdr:cNvCxnSpPr/>
      </xdr:nvCxnSpPr>
      <xdr:spPr>
        <a:xfrm>
          <a:off x="13309223" y="3065929"/>
          <a:ext cx="4764" cy="454586"/>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766310</xdr:colOff>
      <xdr:row>20</xdr:row>
      <xdr:rowOff>139</xdr:rowOff>
    </xdr:from>
    <xdr:to>
      <xdr:col>10</xdr:col>
      <xdr:colOff>266892</xdr:colOff>
      <xdr:row>148</xdr:row>
      <xdr:rowOff>84044</xdr:rowOff>
    </xdr:to>
    <xdr:cxnSp macro="">
      <xdr:nvCxnSpPr>
        <xdr:cNvPr id="422" name="Conector: angular 421">
          <a:extLst>
            <a:ext uri="{FF2B5EF4-FFF2-40B4-BE49-F238E27FC236}">
              <a16:creationId xmlns:a16="http://schemas.microsoft.com/office/drawing/2014/main" id="{75D20013-010D-4DBA-A6FC-BC63E48EAC9F}"/>
            </a:ext>
          </a:extLst>
        </xdr:cNvPr>
        <xdr:cNvCxnSpPr>
          <a:stCxn id="291" idx="1"/>
          <a:endCxn id="353" idx="1"/>
        </xdr:cNvCxnSpPr>
      </xdr:nvCxnSpPr>
      <xdr:spPr>
        <a:xfrm rot="10800000" flipV="1">
          <a:off x="4968516" y="4482492"/>
          <a:ext cx="3702788" cy="28770964"/>
        </a:xfrm>
        <a:prstGeom prst="bentConnector3">
          <a:avLst>
            <a:gd name="adj1" fmla="val 157622"/>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320232</xdr:colOff>
      <xdr:row>40</xdr:row>
      <xdr:rowOff>119897</xdr:rowOff>
    </xdr:from>
    <xdr:to>
      <xdr:col>31</xdr:col>
      <xdr:colOff>66548</xdr:colOff>
      <xdr:row>87</xdr:row>
      <xdr:rowOff>170197</xdr:rowOff>
    </xdr:to>
    <xdr:cxnSp macro="">
      <xdr:nvCxnSpPr>
        <xdr:cNvPr id="486" name="Conector: angular 485">
          <a:extLst>
            <a:ext uri="{FF2B5EF4-FFF2-40B4-BE49-F238E27FC236}">
              <a16:creationId xmlns:a16="http://schemas.microsoft.com/office/drawing/2014/main" id="{61419F3C-2D5E-46BF-BC94-6E5BFA59D822}"/>
            </a:ext>
          </a:extLst>
        </xdr:cNvPr>
        <xdr:cNvCxnSpPr>
          <a:stCxn id="305" idx="3"/>
          <a:endCxn id="295" idx="1"/>
        </xdr:cNvCxnSpPr>
      </xdr:nvCxnSpPr>
      <xdr:spPr>
        <a:xfrm>
          <a:off x="16288614" y="9084603"/>
          <a:ext cx="9831610" cy="10583829"/>
        </a:xfrm>
        <a:prstGeom prst="bentConnector3">
          <a:avLst>
            <a:gd name="adj1" fmla="val 84193"/>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273143</xdr:colOff>
      <xdr:row>68</xdr:row>
      <xdr:rowOff>0</xdr:rowOff>
    </xdr:from>
    <xdr:to>
      <xdr:col>57</xdr:col>
      <xdr:colOff>402021</xdr:colOff>
      <xdr:row>109</xdr:row>
      <xdr:rowOff>56028</xdr:rowOff>
    </xdr:to>
    <xdr:cxnSp macro="">
      <xdr:nvCxnSpPr>
        <xdr:cNvPr id="498" name="Conector: angular 497">
          <a:extLst>
            <a:ext uri="{FF2B5EF4-FFF2-40B4-BE49-F238E27FC236}">
              <a16:creationId xmlns:a16="http://schemas.microsoft.com/office/drawing/2014/main" id="{8357746D-F515-4FA5-B552-DB119223307A}"/>
            </a:ext>
          </a:extLst>
        </xdr:cNvPr>
        <xdr:cNvCxnSpPr>
          <a:endCxn id="300" idx="2"/>
        </xdr:cNvCxnSpPr>
      </xdr:nvCxnSpPr>
      <xdr:spPr>
        <a:xfrm>
          <a:off x="16108456" y="13493750"/>
          <a:ext cx="31799503" cy="8191966"/>
        </a:xfrm>
        <a:prstGeom prst="bentConnector4">
          <a:avLst>
            <a:gd name="adj1" fmla="val 19972"/>
            <a:gd name="adj2" fmla="val 156412"/>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811347</xdr:colOff>
      <xdr:row>101</xdr:row>
      <xdr:rowOff>1</xdr:rowOff>
    </xdr:from>
    <xdr:to>
      <xdr:col>50</xdr:col>
      <xdr:colOff>616323</xdr:colOff>
      <xdr:row>113</xdr:row>
      <xdr:rowOff>112957</xdr:rowOff>
    </xdr:to>
    <xdr:cxnSp macro="">
      <xdr:nvCxnSpPr>
        <xdr:cNvPr id="509" name="Conector: angular 508">
          <a:extLst>
            <a:ext uri="{FF2B5EF4-FFF2-40B4-BE49-F238E27FC236}">
              <a16:creationId xmlns:a16="http://schemas.microsoft.com/office/drawing/2014/main" id="{0943D324-D842-4D0F-B8AF-3E3FD2820D53}"/>
            </a:ext>
          </a:extLst>
        </xdr:cNvPr>
        <xdr:cNvCxnSpPr>
          <a:stCxn id="435" idx="3"/>
        </xdr:cNvCxnSpPr>
      </xdr:nvCxnSpPr>
      <xdr:spPr>
        <a:xfrm flipV="1">
          <a:off x="36649160" y="20042189"/>
          <a:ext cx="5639038" cy="2494206"/>
        </a:xfrm>
        <a:prstGeom prst="bentConnector3">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43595</xdr:colOff>
      <xdr:row>34</xdr:row>
      <xdr:rowOff>38222</xdr:rowOff>
    </xdr:from>
    <xdr:to>
      <xdr:col>16</xdr:col>
      <xdr:colOff>62176</xdr:colOff>
      <xdr:row>37</xdr:row>
      <xdr:rowOff>93832</xdr:rowOff>
    </xdr:to>
    <xdr:cxnSp macro="">
      <xdr:nvCxnSpPr>
        <xdr:cNvPr id="81" name="Conector recto 80">
          <a:extLst>
            <a:ext uri="{FF2B5EF4-FFF2-40B4-BE49-F238E27FC236}">
              <a16:creationId xmlns:a16="http://schemas.microsoft.com/office/drawing/2014/main" id="{9137FCF0-EB03-4BDB-9C2A-0369D640BAEA}"/>
            </a:ext>
          </a:extLst>
        </xdr:cNvPr>
        <xdr:cNvCxnSpPr>
          <a:cxnSpLocks/>
          <a:stCxn id="303" idx="2"/>
          <a:endCxn id="305" idx="0"/>
        </xdr:cNvCxnSpPr>
      </xdr:nvCxnSpPr>
      <xdr:spPr>
        <a:xfrm>
          <a:off x="13378595" y="7122441"/>
          <a:ext cx="18581" cy="680688"/>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320232</xdr:colOff>
      <xdr:row>38</xdr:row>
      <xdr:rowOff>94436</xdr:rowOff>
    </xdr:from>
    <xdr:to>
      <xdr:col>30</xdr:col>
      <xdr:colOff>599936</xdr:colOff>
      <xdr:row>40</xdr:row>
      <xdr:rowOff>121299</xdr:rowOff>
    </xdr:to>
    <xdr:cxnSp macro="">
      <xdr:nvCxnSpPr>
        <xdr:cNvPr id="44" name="Conector: angular 43">
          <a:extLst>
            <a:ext uri="{FF2B5EF4-FFF2-40B4-BE49-F238E27FC236}">
              <a16:creationId xmlns:a16="http://schemas.microsoft.com/office/drawing/2014/main" id="{4AF239E4-3DEB-4741-9ECE-2D91CD80E5FC}"/>
            </a:ext>
          </a:extLst>
        </xdr:cNvPr>
        <xdr:cNvCxnSpPr>
          <a:stCxn id="305" idx="3"/>
          <a:endCxn id="292" idx="1"/>
        </xdr:cNvCxnSpPr>
      </xdr:nvCxnSpPr>
      <xdr:spPr>
        <a:xfrm flipV="1">
          <a:off x="16288614" y="8610907"/>
          <a:ext cx="9524557" cy="475098"/>
        </a:xfrm>
        <a:prstGeom prst="bentConnector3">
          <a:avLst/>
        </a:prstGeom>
        <a:ln w="28575">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gela%20Toro\Google%20Drive\0.%20UPRA_Personal%20(2017)\4.Productos\3.%20Abril\20170412_DDT_AnexM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Ncrodriguez\Buzon%20comex\pais%20posara%20tra%20EXPO%20Produc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GERENCIA\Downloads\CAT&#193;LOGO%20DE%20PRODUCTOS_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GERENCIA\Downloads\CAT&#193;LOGO%20DE%20PRODU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FUENTES FINANCIACION"/>
      <sheetName val="INGRESOS BENEFICIOS"/>
      <sheetName val="DEPRECIACION"/>
      <sheetName val="CATÁLOGO DE PRODUCTOS_2021"/>
    </sheetNames>
    <sheetDataSet>
      <sheetData sheetId="0" refreshError="1"/>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 xml:space="preserve">Gestión para impulsar el desarrollo integral de los y las jóvenes desde el Sector Presidencia  </v>
          </cell>
        </row>
        <row r="7">
          <cell r="C7" t="str">
            <v>0206</v>
          </cell>
          <cell r="D7" t="str">
            <v>Acción Integral contra minas antipersonal como mecanismo de transición hacia la paz territorial desde el Sector Presidencia</v>
          </cell>
        </row>
        <row r="8">
          <cell r="C8" t="str">
            <v>0207</v>
          </cell>
          <cell r="D8" t="str">
            <v>Prevención y mitigación del riesgo de desastres desde el sector Presidencia</v>
          </cell>
        </row>
        <row r="9">
          <cell r="C9" t="str">
            <v>0208</v>
          </cell>
          <cell r="D9" t="str">
            <v>Gestión de la cooperación internacional del sector Presidencia</v>
          </cell>
        </row>
        <row r="10">
          <cell r="C10" t="str">
            <v>0209</v>
          </cell>
          <cell r="D10" t="str">
            <v>Fortalecimiento de la infraestructura física de las entidades del Estado del nivel nacional desde el Sector Presidencia</v>
          </cell>
        </row>
        <row r="11">
          <cell r="C11" t="str">
            <v>0210</v>
          </cell>
          <cell r="D11" t="str">
            <v>Mecanismos de transición hacia la paz a nivel nacional y territorial desde el sector Presidencia</v>
          </cell>
        </row>
        <row r="12">
          <cell r="C12" t="str">
            <v>0211</v>
          </cell>
          <cell r="D12" t="str">
            <v>Reintegración de personas y grupos alzados en armas desde el Sector Presidencia</v>
          </cell>
        </row>
        <row r="13">
          <cell r="C13" t="str">
            <v>0212</v>
          </cell>
          <cell r="D13" t="str">
            <v>Renovación territorial para el desarrollo integral de las zonas rurales afectadas por el conflicto armado</v>
          </cell>
        </row>
        <row r="14">
          <cell r="C14" t="str">
            <v>0213</v>
          </cell>
          <cell r="D14" t="str">
            <v>Fortalecimiento a la garantía plena de derechos de las personas con discapacidad desde el Sector Presidencia de la República</v>
          </cell>
        </row>
        <row r="15">
          <cell r="C15" t="str">
            <v>0214</v>
          </cell>
          <cell r="D15" t="str">
            <v>Fortalecimiento de las capacidades de articulación estratégica, modernización, eficiencia administrativa, transparencia y acceso a la información desde el sector Presidencia</v>
          </cell>
        </row>
        <row r="16">
          <cell r="C16" t="str">
            <v>0299</v>
          </cell>
          <cell r="D16" t="str">
            <v>Fortalecimiento de la gestión y dirección del Sector Presidencia</v>
          </cell>
        </row>
        <row r="17">
          <cell r="C17" t="str">
            <v>0301</v>
          </cell>
          <cell r="D17" t="str">
            <v>Mejoramiento de la planeación territorial y sectorial</v>
          </cell>
        </row>
        <row r="18">
          <cell r="C18" t="str">
            <v>0303</v>
          </cell>
          <cell r="D18" t="str">
            <v>Promoción de la prestación eficiente de los servicios públicos domiciliarios</v>
          </cell>
        </row>
        <row r="19">
          <cell r="C19" t="str">
            <v>0304</v>
          </cell>
          <cell r="D19" t="str">
            <v>Fortalecimiento del sistema de compra pública</v>
          </cell>
        </row>
        <row r="20">
          <cell r="C20" t="str">
            <v>0399</v>
          </cell>
          <cell r="D20" t="str">
            <v>Fortalecimiento de la gestión y dirección del Sector Planeación</v>
          </cell>
        </row>
        <row r="21">
          <cell r="C21" t="str">
            <v>0401</v>
          </cell>
          <cell r="D21" t="str">
            <v>Levantamiento y actualización de información estadística de calidad</v>
          </cell>
        </row>
        <row r="22">
          <cell r="C22" t="str">
            <v>0406</v>
          </cell>
          <cell r="D22" t="str">
            <v>Generación de la información geográfica del territorio nacional</v>
          </cell>
        </row>
        <row r="23">
          <cell r="C23" t="str">
            <v>0499</v>
          </cell>
          <cell r="D23" t="str">
            <v>Fortalecimiento de la gestión y dirección del Sector Información Estadística</v>
          </cell>
        </row>
        <row r="24">
          <cell r="C24" t="str">
            <v>0503</v>
          </cell>
          <cell r="D24" t="str">
            <v xml:space="preserve">Mejoramiento de la calidad educativa en gestión pública </v>
          </cell>
        </row>
        <row r="25">
          <cell r="C25" t="str">
            <v>0504</v>
          </cell>
          <cell r="D25" t="str">
            <v>Administración y vigilancia de las carreras administrativas de los servidores públicos</v>
          </cell>
        </row>
        <row r="26">
          <cell r="C26" t="str">
            <v>0505</v>
          </cell>
          <cell r="D26" t="str">
            <v>Fortalecimiento de la Gestión Pública en las Entidades Nacionales y Territoriales</v>
          </cell>
        </row>
        <row r="27">
          <cell r="C27" t="str">
            <v>0599</v>
          </cell>
          <cell r="D27" t="str">
            <v>Fortalecimiento de la gestión y dirección del Sector Empleo Público</v>
          </cell>
        </row>
        <row r="28">
          <cell r="C28" t="str">
            <v>1101</v>
          </cell>
          <cell r="D28" t="str">
            <v>Fortalecimiento y diversificación de relaciones bilaterales</v>
          </cell>
        </row>
        <row r="29">
          <cell r="C29" t="str">
            <v>1102</v>
          </cell>
          <cell r="D29" t="str">
            <v>Posicionamiento en instancias globales, multilaterales, regionales y subregionales</v>
          </cell>
        </row>
        <row r="30">
          <cell r="C30" t="str">
            <v>1103</v>
          </cell>
          <cell r="D30" t="str">
            <v>Política migratoria y servicio al ciudadano</v>
          </cell>
        </row>
        <row r="31">
          <cell r="C31" t="str">
            <v>1104</v>
          </cell>
          <cell r="D31" t="str">
            <v>Soberanía territorial y desarrollo fronterizo</v>
          </cell>
        </row>
        <row r="32">
          <cell r="C32" t="str">
            <v>1105</v>
          </cell>
          <cell r="D32" t="str">
            <v>Cooperación internacional del sector relaciones exteriores</v>
          </cell>
        </row>
        <row r="33">
          <cell r="C33" t="str">
            <v>1199</v>
          </cell>
          <cell r="D33" t="str">
            <v>Fortalecimiento de la gestión y dirección del Sector Relaciones Exteriores</v>
          </cell>
        </row>
        <row r="34">
          <cell r="C34" t="str">
            <v>1201</v>
          </cell>
          <cell r="D34" t="str">
            <v xml:space="preserve"> Fortalecimiento del principio de seguridad jurídica, divulgación y depuración del ordenamiento jurídico</v>
          </cell>
        </row>
        <row r="35">
          <cell r="C35" t="str">
            <v>1202</v>
          </cell>
          <cell r="D35" t="str">
            <v xml:space="preserve"> Promoción al acceso a la justicia</v>
          </cell>
        </row>
        <row r="36">
          <cell r="C36" t="str">
            <v>1203</v>
          </cell>
          <cell r="D36" t="str">
            <v xml:space="preserve"> Promoción de los métodos de resolución de conflictos</v>
          </cell>
        </row>
        <row r="37">
          <cell r="C37" t="str">
            <v>1204</v>
          </cell>
          <cell r="D37" t="str">
            <v>Justicia transicional</v>
          </cell>
        </row>
        <row r="38">
          <cell r="C38" t="str">
            <v>1205</v>
          </cell>
          <cell r="D38" t="str">
            <v>Defensa jurídica del Estado</v>
          </cell>
        </row>
        <row r="39">
          <cell r="C39" t="str">
            <v>1206</v>
          </cell>
          <cell r="D39" t="str">
            <v>Sistema penitenciario y carcelario en el marco de los derechos humanos</v>
          </cell>
        </row>
        <row r="40">
          <cell r="C40" t="str">
            <v>1207</v>
          </cell>
          <cell r="D40" t="str">
            <v>Fortalecimiento de la política criminal del Estado colombiano</v>
          </cell>
        </row>
        <row r="41">
          <cell r="C41" t="str">
            <v>1208</v>
          </cell>
          <cell r="D41" t="str">
            <v>Formulación y coordinación de la política integral frente a las drogas y actividades relacionadas</v>
          </cell>
        </row>
        <row r="42">
          <cell r="C42" t="str">
            <v>1209</v>
          </cell>
          <cell r="D42" t="str">
            <v>Modernización de la información inmobiliaria</v>
          </cell>
        </row>
        <row r="43">
          <cell r="C43" t="str">
            <v>1299</v>
          </cell>
          <cell r="D43" t="str">
            <v>Fortalecimiento de la gestión y dirección del Sector Justicia y del Derecho</v>
          </cell>
        </row>
        <row r="44">
          <cell r="C44" t="str">
            <v>1301</v>
          </cell>
          <cell r="D44" t="str">
            <v>Política macroeconómica y fiscal</v>
          </cell>
        </row>
        <row r="45">
          <cell r="C45" t="str">
            <v>1302</v>
          </cell>
          <cell r="D45" t="str">
            <v>Gestión de recursos públicos</v>
          </cell>
        </row>
        <row r="46">
          <cell r="C46" t="str">
            <v>1303</v>
          </cell>
          <cell r="D46" t="str">
            <v>Reducción de la vulnerabilidad fiscal ante desastres y riesgos climáticos</v>
          </cell>
        </row>
        <row r="47">
          <cell r="C47" t="str">
            <v>1304</v>
          </cell>
          <cell r="D47" t="str">
            <v>Inspección, control y vigilancia financiera, solidaria y de recursos públicos</v>
          </cell>
        </row>
        <row r="48">
          <cell r="C48" t="str">
            <v>1305</v>
          </cell>
          <cell r="D48" t="str">
            <v>Fortalecimiento del recaudo y tributación</v>
          </cell>
        </row>
        <row r="49">
          <cell r="C49" t="str">
            <v>1399</v>
          </cell>
          <cell r="D49" t="str">
            <v>Fortalecimiento de la gestión y dirección del Sector Hacienda</v>
          </cell>
        </row>
        <row r="50">
          <cell r="C50" t="str">
            <v>1501</v>
          </cell>
          <cell r="D50" t="str">
            <v>Capacidades de la Policía Nacional en seguridad pública, prevención, convivencia y seguridad ciudadana</v>
          </cell>
        </row>
        <row r="51">
          <cell r="C51" t="str">
            <v>1502</v>
          </cell>
          <cell r="D51" t="str">
            <v>Capacidades de las Fuerzas Militares en seguridad pública y defensa en el territorio nacional</v>
          </cell>
        </row>
        <row r="52">
          <cell r="C52" t="str">
            <v>1504</v>
          </cell>
          <cell r="D52" t="str">
            <v>Desarrollo marítimo, fluvial y costero desde el sector defensa</v>
          </cell>
        </row>
        <row r="53">
          <cell r="C53" t="str">
            <v>1505</v>
          </cell>
          <cell r="D53" t="str">
            <v>Generación de bienestar para la Fuerza Pública y sus familias</v>
          </cell>
        </row>
        <row r="54">
          <cell r="C54" t="str">
            <v>1506</v>
          </cell>
          <cell r="D54" t="str">
            <v>Gestión del riesgo de desastres desde el sector defensa y seguridad</v>
          </cell>
        </row>
        <row r="55">
          <cell r="C55" t="str">
            <v>1507</v>
          </cell>
          <cell r="D55" t="str">
            <v>Grupo Social y Empresarial de la Defensa (GSED) Competitivo</v>
          </cell>
        </row>
        <row r="56">
          <cell r="C56" t="str">
            <v>1599</v>
          </cell>
          <cell r="D56" t="str">
            <v>Fortalecimiento de la gestión y dirección del Sector Defensa y Seguridad</v>
          </cell>
        </row>
        <row r="57">
          <cell r="C57" t="str">
            <v>1702</v>
          </cell>
          <cell r="D57" t="str">
            <v>Inclusión productiva de pequeños productores rurales</v>
          </cell>
        </row>
        <row r="58">
          <cell r="C58" t="str">
            <v>1703</v>
          </cell>
          <cell r="D58" t="str">
            <v>Servicios financieros y gestión del riesgo para las actividades agropecuarias y rurales</v>
          </cell>
        </row>
        <row r="59">
          <cell r="C59" t="str">
            <v>1704</v>
          </cell>
          <cell r="D59" t="str">
            <v>Ordenamiento social y uso productivo del territorio rural</v>
          </cell>
        </row>
        <row r="60">
          <cell r="C60" t="str">
            <v>1705</v>
          </cell>
          <cell r="D60" t="str">
            <v>Restitución de tierras a víctimas del conflicto armado</v>
          </cell>
        </row>
        <row r="61">
          <cell r="C61" t="str">
            <v>1706</v>
          </cell>
          <cell r="D61" t="str">
            <v xml:space="preserve"> Aprovechamiento de mercados externos</v>
          </cell>
        </row>
        <row r="62">
          <cell r="C62" t="str">
            <v>1707</v>
          </cell>
          <cell r="D62" t="str">
            <v>Sanidad agropecuaria e inocuidad agroalimentaria</v>
          </cell>
        </row>
        <row r="63">
          <cell r="C63" t="str">
            <v>1708</v>
          </cell>
          <cell r="D63" t="str">
            <v>Ciencia, tecnología e innovación agropecuaria</v>
          </cell>
        </row>
        <row r="64">
          <cell r="C64" t="str">
            <v>1709</v>
          </cell>
          <cell r="D64" t="str">
            <v>Infraestructura productiva y comercialización</v>
          </cell>
        </row>
        <row r="65">
          <cell r="C65" t="str">
            <v>1799</v>
          </cell>
          <cell r="D65" t="str">
            <v>Fortalecimiento de la gestión y dirección del Sector Agropecuario</v>
          </cell>
        </row>
        <row r="66">
          <cell r="C66" t="str">
            <v>1901</v>
          </cell>
          <cell r="D66" t="str">
            <v xml:space="preserve">Salud pública y prestación de servicios  </v>
          </cell>
        </row>
        <row r="67">
          <cell r="C67" t="str">
            <v>1902</v>
          </cell>
          <cell r="D67" t="str">
            <v>Aseguramiento y administración del Sistema General de la Seguridad Social en Salud - SGSSS</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 y Protección Social</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(TIC)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Regulación y supervisión de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Fortalecimiento de la gestión y dirección del Sector Ciencia y Tecnología</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 para desarrollar entornos de convivencia y paz</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Sistema Integral de Verdad , Justicia, Reparación y No Repetición</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v>0</v>
          </cell>
          <cell r="D165">
            <v>0</v>
          </cell>
        </row>
        <row r="166">
          <cell r="C166">
            <v>0</v>
          </cell>
          <cell r="D166">
            <v>0</v>
          </cell>
        </row>
        <row r="167">
          <cell r="C167">
            <v>0</v>
          </cell>
          <cell r="D167">
            <v>0</v>
          </cell>
        </row>
        <row r="168">
          <cell r="C168">
            <v>0</v>
          </cell>
          <cell r="D168">
            <v>0</v>
          </cell>
        </row>
        <row r="169">
          <cell r="C169">
            <v>0</v>
          </cell>
          <cell r="D169">
            <v>0</v>
          </cell>
        </row>
        <row r="170">
          <cell r="C170">
            <v>0</v>
          </cell>
          <cell r="D170">
            <v>0</v>
          </cell>
        </row>
        <row r="171">
          <cell r="C171">
            <v>0</v>
          </cell>
          <cell r="D171">
            <v>0</v>
          </cell>
        </row>
      </sheetData>
      <sheetData sheetId="3"/>
      <sheetData sheetId="4"/>
      <sheetData sheetId="5"/>
      <sheetData sheetId="6"/>
      <sheetData sheetId="7"/>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Saúl Edward Fonseca Acosta" id="{2D4D971F-C958-4FC1-A313-02ECFD4470EA}" userId="S::saul.fonseca@upra.gov.co::74e2a954-916c-4b36-ac9b-6da21633eb13"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25" dT="2023-04-12T02:02:01.47" personId="{2D4D971F-C958-4FC1-A313-02ECFD4470EA}" id="{5349C6AD-8FC1-4DA4-B9E3-452F6CB768BB}">
    <text>Sobre todo por el talento humano, ya que no necesariamente cada año se doten laboratorios.</text>
  </threadedComment>
  <threadedComment ref="I126" dT="2023-04-12T02:10:18.39" personId="{2D4D971F-C958-4FC1-A313-02ECFD4470EA}" id="{76168E36-54FA-4AD7-8512-09ACAD0E5101}">
    <text>Contando con que el personal de apoyo para la divulgación rote cada tres años</text>
  </threadedComment>
  <threadedComment ref="I127" dT="2023-04-12T02:17:58.12" personId="{2D4D971F-C958-4FC1-A313-02ECFD4470EA}" id="{374940B5-49CF-4D65-8C94-63EFEF684835}">
    <text>Teniendo en cuanta el precedente de los niveles de reductores por nuevas variedades</text>
  </threadedComment>
  <threadedComment ref="F129" dT="2023-04-12T02:15:48.54" personId="{2D4D971F-C958-4FC1-A313-02ECFD4470EA}" id="{36D96DD1-BB2F-4294-9508-2BF47BD8FFBA}">
    <text>Partiendo de que la norma ya existe y se debe promover su implementación o adopción</text>
  </threadedComment>
  <threadedComment ref="I135" dT="2023-04-13T01:18:38.82" personId="{2D4D971F-C958-4FC1-A313-02ECFD4470EA}" id="{1FD08839-81FC-4C2D-B976-22CC7978F13C}">
    <text>Por los cambios de gobiernos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zoomScale="70" zoomScaleNormal="70" workbookViewId="0">
      <selection activeCell="B5" sqref="B5"/>
    </sheetView>
  </sheetViews>
  <sheetFormatPr baseColWidth="10" defaultColWidth="11" defaultRowHeight="15" x14ac:dyDescent="0.2"/>
  <cols>
    <col min="1" max="1" width="36.125" style="53" customWidth="1"/>
    <col min="2" max="2" width="146.625" style="53" customWidth="1"/>
    <col min="3" max="16384" width="11" style="53"/>
  </cols>
  <sheetData>
    <row r="2" spans="1:2" ht="27" x14ac:dyDescent="0.2">
      <c r="A2" s="66" t="s">
        <v>489</v>
      </c>
      <c r="B2" s="66"/>
    </row>
    <row r="3" spans="1:2" ht="15.75" thickBot="1" x14ac:dyDescent="0.25"/>
    <row r="4" spans="1:2" ht="42" customHeight="1" thickBot="1" x14ac:dyDescent="0.25">
      <c r="A4" s="63" t="s">
        <v>227</v>
      </c>
      <c r="B4" s="63" t="s">
        <v>228</v>
      </c>
    </row>
    <row r="5" spans="1:2" ht="409.5" customHeight="1" thickBot="1" x14ac:dyDescent="0.25">
      <c r="A5" s="61" t="s">
        <v>488</v>
      </c>
      <c r="B5" s="62" t="s">
        <v>484</v>
      </c>
    </row>
    <row r="6" spans="1:2" ht="327" customHeight="1" thickBot="1" x14ac:dyDescent="0.25">
      <c r="A6" s="61" t="s">
        <v>486</v>
      </c>
      <c r="B6" s="62" t="s">
        <v>483</v>
      </c>
    </row>
    <row r="7" spans="1:2" ht="68.25" customHeight="1" thickBot="1" x14ac:dyDescent="0.25">
      <c r="A7" s="61" t="s">
        <v>487</v>
      </c>
      <c r="B7" s="62" t="s">
        <v>454</v>
      </c>
    </row>
  </sheetData>
  <sheetProtection algorithmName="SHA-512" hashValue="TdqssimYtPnVKVgRxRyEfDF4e5K7T1bSjt2XMtT98RVZ1ZzclJrWsxElKvRf48Mt5J5H9FEhhjmQeKNa9/PMpQ==" saltValue="Bg1IB9NPA2cLB35Qt80lHw==" spinCount="100000" sheet="1" objects="1" scenarios="1"/>
  <mergeCells count="1">
    <mergeCell ref="A2:B2"/>
  </mergeCells>
  <hyperlinks>
    <hyperlink ref="A5" location="'20230410_Dependencia_duración'!A1" display="'20230410_Dependencia_duración'!A1"/>
    <hyperlink ref="A6" location="'20230410_Precedencia_panela'!A1" display="'20230410_Precedencia_panela'!A1"/>
    <hyperlink ref="A7" location="'Diagrama_Gantt Panela'!A1" display="'Diagrama_Gantt Panela'!A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L31"/>
  <sheetViews>
    <sheetView zoomScale="57" zoomScaleNormal="57" workbookViewId="0"/>
  </sheetViews>
  <sheetFormatPr baseColWidth="10" defaultColWidth="11" defaultRowHeight="12.75" x14ac:dyDescent="0.25"/>
  <cols>
    <col min="1" max="1" width="4.75" style="5" customWidth="1"/>
    <col min="2" max="2" width="22.5" style="5" customWidth="1"/>
    <col min="3" max="20" width="15.625" style="5" customWidth="1"/>
    <col min="21" max="21" width="20" style="5" customWidth="1"/>
    <col min="22" max="31" width="15.625" style="5" customWidth="1"/>
    <col min="32" max="32" width="16.375" style="5" customWidth="1"/>
    <col min="33" max="33" width="32.625" style="6" customWidth="1"/>
    <col min="34" max="34" width="24.375" style="6" customWidth="1"/>
    <col min="35" max="35" width="17.5" style="6" customWidth="1"/>
    <col min="36" max="36" width="14.5" style="6" customWidth="1"/>
    <col min="37" max="37" width="19.625" style="6" customWidth="1"/>
    <col min="38" max="38" width="13.625" style="5" customWidth="1"/>
    <col min="39" max="16384" width="11" style="5"/>
  </cols>
  <sheetData>
    <row r="2" spans="1:38" ht="151.5" customHeight="1" x14ac:dyDescent="0.25">
      <c r="B2" s="7" t="s">
        <v>103</v>
      </c>
      <c r="C2" s="14" t="str">
        <f>+Dependencia_duración!D6</f>
        <v>1.1. Incremento de la productividad en el cultivo del sistema tradicional</v>
      </c>
      <c r="D2" s="14" t="str">
        <f>+Dependencia_duración!D13</f>
        <v>1.2. Incremento de la productividad del cultivo del sistema tecnificado</v>
      </c>
      <c r="E2" s="15" t="str">
        <f>+Dependencia_duración!D20</f>
        <v>1.3. Fortalecimiento de la oferta de insumos y servicios asociados al cultivo de caña de azúcar para la obtención de panela</v>
      </c>
      <c r="F2" s="14" t="str">
        <f>+Dependencia_duración!D24</f>
        <v>2.1.  Mejora y optimización de la capacidad instalada en el  procesamiento agro industrial para la obtención de panela</v>
      </c>
      <c r="G2" s="14" t="str">
        <f>+Dependencia_duración!D29</f>
        <v>2.2. Promoción del desarrollo y la innovación de la cadena, en diversidad y diferenciales de producto, presentaciones y usos industriales</v>
      </c>
      <c r="H2" s="14" t="str">
        <f>+Dependencia_duración!D35</f>
        <v>2.3. Fortalecimiento de la oferta de insumos y servicios asociados al proceso de transformación agroindustrial de la panela</v>
      </c>
      <c r="I2" s="14" t="str">
        <f>+Dependencia_duración!D39</f>
        <v>3.1. Desarrollo de estrategias para fomentar el consumo interno de panela y sus derivados</v>
      </c>
      <c r="J2" s="14" t="str">
        <f>+Dependencia_duración!D42</f>
        <v>3.2. Fortalecimiento de los mecanismos y canales de comercialización de la panela y sus derivados, en el mercado interno</v>
      </c>
      <c r="K2" s="16" t="str">
        <f>+Dependencia_duración!D48</f>
        <v>3.3. Promoción de encadenamientos productivos, en la comercialización nacional e internacional de panela y sus derivados.</v>
      </c>
      <c r="L2" s="16" t="str">
        <f>+Dependencia_duración!D53</f>
        <v>3.4. Incursión y posicionamiento de la panela y sus derivados en el mercado internacional</v>
      </c>
      <c r="M2" s="16" t="str">
        <f>+Dependencia_duración!D61</f>
        <v>4.1. Promoción de la articulación con las políticas de ordenamiento productivo, en las regiones paneleras</v>
      </c>
      <c r="N2" s="16" t="str">
        <f>+Dependencia_duración!D67</f>
        <v>4.2. Contribución al acceso a la tierra para producción de panela</v>
      </c>
      <c r="O2" s="16" t="str">
        <f>+Dependencia_duración!D70</f>
        <v>5.1. Promoción de los esquemas asociativos y de integración, en la cadena agroindustrial de la panela</v>
      </c>
      <c r="P2" s="16" t="str">
        <f>+Dependencia_duración!D74</f>
        <v xml:space="preserve">5.2. Mejora del nivel educativo y cualificación de la mano de obra de los productores de panela
</v>
      </c>
      <c r="Q2" s="16" t="str">
        <f>+Dependencia_duración!D77</f>
        <v>5.3. Contribución en la gestión y acceso a los bienes y servicios públicos no sectoriales que tienen
incidencia en el desarrollo social y productivo de la cadena</v>
      </c>
      <c r="R2" s="16" t="str">
        <f>+Dependencia_duración!D81</f>
        <v xml:space="preserve">5.4. Promoción de la formalización empresarial y laboral en la cadena agroindustrial de la panela </v>
      </c>
      <c r="S2" s="16" t="str">
        <f>+Dependencia_duración!D85</f>
        <v xml:space="preserve">6.1. Optimización del uso del recurso hídrico a lo largo de la cadena agroindustrial de la panela </v>
      </c>
      <c r="T2" s="16" t="str">
        <f>+Dependencia_duración!D89</f>
        <v xml:space="preserve">6.2. Promoción e implementación  de alternativas sostenibles para el manejo del suelo y de especies vegetales de importancia económica para la producción de panela </v>
      </c>
      <c r="U2" s="16" t="str">
        <f>+Dependencia_duración!D92</f>
        <v xml:space="preserve">7.1. Desarrollo y escalamiento de modelos de producción panelera que incluyan elementos de variabilidad y cambio climático, eficiencia energética y estrategias de economía circular, para la transición hacia la producción carbono neutral. </v>
      </c>
      <c r="V2" s="16" t="str">
        <f>+Dependencia_duración!D99</f>
        <v>8.1. Diseño y ejecución de un modelo de gestión de I+D+i, extensión y asistencia técnica agropecuaria e industrial, específico para la cadena</v>
      </c>
      <c r="W2" s="16" t="str">
        <f>+Dependencia_duración!D104</f>
        <v>8.2. Fortalecimiento de la ciencia, tecnología e innovación para la cadena</v>
      </c>
      <c r="X2" s="16" t="str">
        <f>+Dependencia_duración!D110</f>
        <v>8.3. Fortalecimiento del servicio de extensión y asistencia técnica agrícola e industrial en la cadena</v>
      </c>
      <c r="Y2" s="15" t="str">
        <f>+Dependencia_duración!D118</f>
        <v>8.4. Fortalecimiento del talento humano en I+D+i, y en extensionismo, asistencia técnica agrícola e industrial</v>
      </c>
      <c r="Z2" s="16" t="str">
        <f>+Dependencia_duración!D124</f>
        <v>9.1. Fortalecimiento de las entidades vinculadas al Sistema de Inspección, Vigilancia y Control a lo largo de la cadena</v>
      </c>
      <c r="AA2" s="16" t="str">
        <f>+Dependencia_duración!D130</f>
        <v xml:space="preserve">9.2. Revisión, actualización y mejora de la normatividad para la sanidad, calidad e inocuidad de la panela y sus derivados </v>
      </c>
      <c r="AB2" s="16" t="str">
        <f>+Dependencia_duración!D135</f>
        <v>10.1. Adopción, promoción y seguimiento de la política pública de ordenamiento productivo para la cadena agroindustrial de la panela</v>
      </c>
      <c r="AC2" s="16" t="str">
        <f>+Dependencia_duración!D141</f>
        <v>10.2. Constitución y fortalecimiento de la Organización de la Cadena Agroindustrial de la Panela</v>
      </c>
      <c r="AD2" s="16" t="str">
        <f>+Dependencia_duración!D144</f>
        <v>10.3. Fortalecimiento de la gestión de la información para la cadena agroindustrial de la panela</v>
      </c>
      <c r="AE2" s="16" t="str">
        <f>+Dependencia_duración!D151</f>
        <v xml:space="preserve">10.4. Fortalecimiento y creación de instrumentos de financiamiento, asociatividad rural productiva, empresarización, comercialización y gestión de riesgos, específicos para la cadena </v>
      </c>
      <c r="AF2" s="10" t="s">
        <v>418</v>
      </c>
      <c r="AG2" s="10" t="s">
        <v>419</v>
      </c>
      <c r="AH2" s="10" t="s">
        <v>13</v>
      </c>
      <c r="AI2" s="10" t="s">
        <v>340</v>
      </c>
      <c r="AJ2" s="10" t="s">
        <v>14</v>
      </c>
      <c r="AK2" s="9" t="s">
        <v>341</v>
      </c>
      <c r="AL2" s="5" t="s">
        <v>15</v>
      </c>
    </row>
    <row r="3" spans="1:38" ht="73.5" customHeight="1" x14ac:dyDescent="0.25">
      <c r="A3" s="13" t="s">
        <v>16</v>
      </c>
      <c r="B3" s="42" t="str">
        <f>+Dependencia_duración!D6</f>
        <v>1.1. Incremento de la productividad en el cultivo del sistema tradicional</v>
      </c>
      <c r="C3" s="17"/>
      <c r="D3" s="8" t="s">
        <v>100</v>
      </c>
      <c r="E3" s="8" t="s">
        <v>101</v>
      </c>
      <c r="F3" s="8" t="s">
        <v>101</v>
      </c>
      <c r="G3" s="8" t="s">
        <v>101</v>
      </c>
      <c r="H3" s="8" t="s">
        <v>101</v>
      </c>
      <c r="I3" s="8" t="s">
        <v>101</v>
      </c>
      <c r="J3" s="8" t="s">
        <v>100</v>
      </c>
      <c r="K3" s="8" t="s">
        <v>101</v>
      </c>
      <c r="L3" s="8" t="s">
        <v>101</v>
      </c>
      <c r="M3" s="8" t="s">
        <v>101</v>
      </c>
      <c r="N3" s="8" t="s">
        <v>101</v>
      </c>
      <c r="O3" s="8" t="s">
        <v>101</v>
      </c>
      <c r="P3" s="8" t="s">
        <v>101</v>
      </c>
      <c r="Q3" s="8" t="s">
        <v>101</v>
      </c>
      <c r="R3" s="8" t="s">
        <v>101</v>
      </c>
      <c r="S3" s="8" t="s">
        <v>101</v>
      </c>
      <c r="T3" s="8" t="s">
        <v>101</v>
      </c>
      <c r="U3" s="8" t="s">
        <v>101</v>
      </c>
      <c r="V3" s="8" t="s">
        <v>104</v>
      </c>
      <c r="W3" s="8" t="s">
        <v>101</v>
      </c>
      <c r="X3" s="8" t="s">
        <v>102</v>
      </c>
      <c r="Y3" s="8" t="s">
        <v>101</v>
      </c>
      <c r="Z3" s="8" t="s">
        <v>101</v>
      </c>
      <c r="AA3" s="8" t="s">
        <v>101</v>
      </c>
      <c r="AB3" s="8" t="s">
        <v>102</v>
      </c>
      <c r="AC3" s="8" t="s">
        <v>101</v>
      </c>
      <c r="AD3" s="8" t="s">
        <v>102</v>
      </c>
      <c r="AE3" s="8" t="s">
        <v>101</v>
      </c>
      <c r="AF3" s="8" t="str">
        <f>+Dependencia_duración!K6</f>
        <v xml:space="preserve">Tercer Nivel </v>
      </c>
      <c r="AG3" s="18" t="s">
        <v>456</v>
      </c>
      <c r="AH3" s="8">
        <f>+Dependencia_duración!J136+Dependencia_duración!J137+Dependencia_duración!J149+Dependencia_duración!J116</f>
        <v>26</v>
      </c>
      <c r="AI3" s="3" t="str">
        <f>+Dependencia_duración!L6</f>
        <v>Mes 3 del año 3</v>
      </c>
      <c r="AJ3" s="11">
        <v>46082</v>
      </c>
      <c r="AK3" s="8" t="str">
        <f>+Dependencia_duración!M6</f>
        <v>Mes 12 del año 20</v>
      </c>
      <c r="AL3" s="12">
        <v>52596</v>
      </c>
    </row>
    <row r="4" spans="1:38" ht="61.5" customHeight="1" x14ac:dyDescent="0.25">
      <c r="A4" s="13" t="s">
        <v>17</v>
      </c>
      <c r="B4" s="42" t="str">
        <f>+Dependencia_duración!D13</f>
        <v>1.2. Incremento de la productividad del cultivo del sistema tecnificado</v>
      </c>
      <c r="C4" s="8" t="s">
        <v>101</v>
      </c>
      <c r="D4" s="17"/>
      <c r="E4" s="8" t="s">
        <v>101</v>
      </c>
      <c r="F4" s="8" t="s">
        <v>101</v>
      </c>
      <c r="G4" s="8" t="s">
        <v>101</v>
      </c>
      <c r="H4" s="8" t="s">
        <v>101</v>
      </c>
      <c r="I4" s="8" t="s">
        <v>101</v>
      </c>
      <c r="J4" s="8" t="s">
        <v>100</v>
      </c>
      <c r="K4" s="8" t="s">
        <v>101</v>
      </c>
      <c r="L4" s="8" t="s">
        <v>101</v>
      </c>
      <c r="M4" s="8" t="s">
        <v>101</v>
      </c>
      <c r="N4" s="8" t="s">
        <v>101</v>
      </c>
      <c r="O4" s="8" t="s">
        <v>101</v>
      </c>
      <c r="P4" s="8" t="s">
        <v>101</v>
      </c>
      <c r="Q4" s="8" t="s">
        <v>101</v>
      </c>
      <c r="R4" s="8" t="s">
        <v>101</v>
      </c>
      <c r="S4" s="8" t="s">
        <v>101</v>
      </c>
      <c r="T4" s="8" t="s">
        <v>101</v>
      </c>
      <c r="U4" s="8" t="s">
        <v>101</v>
      </c>
      <c r="V4" s="8" t="s">
        <v>104</v>
      </c>
      <c r="W4" s="8" t="s">
        <v>101</v>
      </c>
      <c r="X4" s="8" t="s">
        <v>102</v>
      </c>
      <c r="Y4" s="8" t="s">
        <v>101</v>
      </c>
      <c r="Z4" s="8" t="s">
        <v>101</v>
      </c>
      <c r="AA4" s="8" t="s">
        <v>101</v>
      </c>
      <c r="AB4" s="8" t="s">
        <v>102</v>
      </c>
      <c r="AC4" s="8" t="s">
        <v>101</v>
      </c>
      <c r="AD4" s="8" t="s">
        <v>102</v>
      </c>
      <c r="AE4" s="8" t="s">
        <v>101</v>
      </c>
      <c r="AF4" s="8" t="str">
        <f>+Dependencia_duración!K13</f>
        <v xml:space="preserve">Tercer Nivel </v>
      </c>
      <c r="AG4" s="18" t="s">
        <v>457</v>
      </c>
      <c r="AH4" s="8">
        <f>+Dependencia_duración!J136+Dependencia_duración!J137+Dependencia_duración!J149+Dependencia_duración!J116</f>
        <v>26</v>
      </c>
      <c r="AI4" s="3" t="str">
        <f>+Dependencia_duración!L13</f>
        <v>Mes 3 del año 3</v>
      </c>
      <c r="AJ4" s="11">
        <v>46082</v>
      </c>
      <c r="AK4" s="8" t="str">
        <f>+Dependencia_duración!M13</f>
        <v>Mes 12 del año 20</v>
      </c>
      <c r="AL4" s="12">
        <v>52596</v>
      </c>
    </row>
    <row r="5" spans="1:38" ht="63.75" x14ac:dyDescent="0.25">
      <c r="A5" s="13" t="s">
        <v>92</v>
      </c>
      <c r="B5" s="42" t="str">
        <f>+Dependencia_duración!D20</f>
        <v>1.3. Fortalecimiento de la oferta de insumos y servicios asociados al cultivo de caña de azúcar para la obtención de panela</v>
      </c>
      <c r="C5" s="8" t="s">
        <v>101</v>
      </c>
      <c r="D5" s="8" t="s">
        <v>100</v>
      </c>
      <c r="E5" s="17"/>
      <c r="F5" s="8" t="s">
        <v>101</v>
      </c>
      <c r="G5" s="8" t="s">
        <v>101</v>
      </c>
      <c r="H5" s="8" t="s">
        <v>101</v>
      </c>
      <c r="I5" s="8" t="s">
        <v>101</v>
      </c>
      <c r="J5" s="8" t="s">
        <v>100</v>
      </c>
      <c r="K5" s="8" t="s">
        <v>101</v>
      </c>
      <c r="L5" s="8" t="s">
        <v>101</v>
      </c>
      <c r="M5" s="8" t="s">
        <v>101</v>
      </c>
      <c r="N5" s="8" t="s">
        <v>101</v>
      </c>
      <c r="O5" s="8" t="s">
        <v>101</v>
      </c>
      <c r="P5" s="8" t="s">
        <v>101</v>
      </c>
      <c r="Q5" s="8" t="s">
        <v>101</v>
      </c>
      <c r="R5" s="8" t="s">
        <v>100</v>
      </c>
      <c r="S5" s="8" t="s">
        <v>101</v>
      </c>
      <c r="T5" s="8" t="s">
        <v>101</v>
      </c>
      <c r="U5" s="8" t="s">
        <v>101</v>
      </c>
      <c r="V5" s="8" t="s">
        <v>101</v>
      </c>
      <c r="W5" s="8" t="s">
        <v>101</v>
      </c>
      <c r="X5" s="8" t="s">
        <v>101</v>
      </c>
      <c r="Y5" s="8" t="s">
        <v>101</v>
      </c>
      <c r="Z5" s="8" t="s">
        <v>101</v>
      </c>
      <c r="AA5" s="8" t="s">
        <v>101</v>
      </c>
      <c r="AB5" s="8" t="s">
        <v>102</v>
      </c>
      <c r="AC5" s="8" t="s">
        <v>101</v>
      </c>
      <c r="AD5" s="8" t="s">
        <v>102</v>
      </c>
      <c r="AE5" s="8" t="s">
        <v>101</v>
      </c>
      <c r="AF5" s="8" t="str">
        <f>+Dependencia_duración!K20</f>
        <v xml:space="preserve">Segundo Nivel </v>
      </c>
      <c r="AG5" s="33" t="s">
        <v>459</v>
      </c>
      <c r="AH5" s="3">
        <f>+Dependencia_duración!J136+Dependencia_duración!J137+Dependencia_duración!J149</f>
        <v>14</v>
      </c>
      <c r="AI5" s="4" t="str">
        <f>+Dependencia_duración!L20</f>
        <v>Mes 3 del año 2</v>
      </c>
      <c r="AJ5" s="11">
        <v>45717</v>
      </c>
      <c r="AK5" s="3" t="str">
        <f>+Dependencia_duración!M20</f>
        <v>Mes 12 del año 20</v>
      </c>
      <c r="AL5" s="12">
        <v>52596</v>
      </c>
    </row>
    <row r="6" spans="1:38" ht="77.25" customHeight="1" x14ac:dyDescent="0.25">
      <c r="A6" s="13" t="s">
        <v>34</v>
      </c>
      <c r="B6" s="42" t="str">
        <f>+Dependencia_duración!D24</f>
        <v>2.1.  Mejora y optimización de la capacidad instalada en el  procesamiento agro industrial para la obtención de panela</v>
      </c>
      <c r="C6" s="8" t="s">
        <v>101</v>
      </c>
      <c r="D6" s="8" t="s">
        <v>100</v>
      </c>
      <c r="E6" s="8" t="s">
        <v>101</v>
      </c>
      <c r="F6" s="17"/>
      <c r="G6" s="8" t="s">
        <v>101</v>
      </c>
      <c r="H6" s="8" t="s">
        <v>101</v>
      </c>
      <c r="I6" s="8" t="s">
        <v>101</v>
      </c>
      <c r="J6" s="8" t="s">
        <v>100</v>
      </c>
      <c r="K6" s="8" t="s">
        <v>101</v>
      </c>
      <c r="L6" s="8" t="s">
        <v>101</v>
      </c>
      <c r="M6" s="8" t="s">
        <v>101</v>
      </c>
      <c r="N6" s="8" t="s">
        <v>101</v>
      </c>
      <c r="O6" s="8" t="s">
        <v>101</v>
      </c>
      <c r="P6" s="8" t="s">
        <v>101</v>
      </c>
      <c r="Q6" s="8" t="s">
        <v>101</v>
      </c>
      <c r="R6" s="8" t="s">
        <v>101</v>
      </c>
      <c r="S6" s="8" t="s">
        <v>101</v>
      </c>
      <c r="T6" s="8" t="s">
        <v>101</v>
      </c>
      <c r="U6" s="8" t="s">
        <v>101</v>
      </c>
      <c r="V6" s="8" t="s">
        <v>101</v>
      </c>
      <c r="W6" s="8" t="s">
        <v>101</v>
      </c>
      <c r="X6" s="8" t="s">
        <v>101</v>
      </c>
      <c r="Y6" s="8" t="s">
        <v>101</v>
      </c>
      <c r="Z6" s="8" t="s">
        <v>101</v>
      </c>
      <c r="AA6" s="8" t="s">
        <v>101</v>
      </c>
      <c r="AB6" s="8" t="s">
        <v>102</v>
      </c>
      <c r="AC6" s="8" t="s">
        <v>101</v>
      </c>
      <c r="AD6" s="8" t="s">
        <v>102</v>
      </c>
      <c r="AE6" s="8" t="s">
        <v>101</v>
      </c>
      <c r="AF6" s="3" t="str">
        <f>+Dependencia_duración!K24</f>
        <v xml:space="preserve">Segundo Nivel </v>
      </c>
      <c r="AG6" s="33" t="s">
        <v>458</v>
      </c>
      <c r="AH6" s="4">
        <f>+Dependencia_duración!J136+Dependencia_duración!J137+Dependencia_duración!J149</f>
        <v>14</v>
      </c>
      <c r="AI6" s="3" t="str">
        <f>+Dependencia_duración!L24</f>
        <v>Mes 3 del año 2</v>
      </c>
      <c r="AJ6" s="11">
        <v>45717</v>
      </c>
      <c r="AK6" s="8" t="str">
        <f>+Dependencia_duración!M24</f>
        <v>Mes 12 del año 20</v>
      </c>
      <c r="AL6" s="12">
        <v>52596</v>
      </c>
    </row>
    <row r="7" spans="1:38" ht="77.25" customHeight="1" x14ac:dyDescent="0.25">
      <c r="A7" s="13" t="s">
        <v>93</v>
      </c>
      <c r="B7" s="42" t="str">
        <f>+Dependencia_duración!D29</f>
        <v>2.2. Promoción del desarrollo y la innovación de la cadena, en diversidad y diferenciales de producto, presentaciones y usos industriales</v>
      </c>
      <c r="C7" s="8" t="s">
        <v>101</v>
      </c>
      <c r="D7" s="8" t="s">
        <v>100</v>
      </c>
      <c r="E7" s="8" t="s">
        <v>101</v>
      </c>
      <c r="F7" s="8" t="s">
        <v>101</v>
      </c>
      <c r="G7" s="17"/>
      <c r="H7" s="8" t="s">
        <v>101</v>
      </c>
      <c r="I7" s="8" t="s">
        <v>101</v>
      </c>
      <c r="J7" s="8" t="s">
        <v>100</v>
      </c>
      <c r="K7" s="8" t="s">
        <v>101</v>
      </c>
      <c r="L7" s="8" t="s">
        <v>101</v>
      </c>
      <c r="M7" s="8" t="s">
        <v>101</v>
      </c>
      <c r="N7" s="8" t="s">
        <v>101</v>
      </c>
      <c r="O7" s="8" t="s">
        <v>101</v>
      </c>
      <c r="P7" s="8" t="s">
        <v>101</v>
      </c>
      <c r="Q7" s="8" t="s">
        <v>101</v>
      </c>
      <c r="R7" s="8" t="s">
        <v>101</v>
      </c>
      <c r="S7" s="8" t="s">
        <v>101</v>
      </c>
      <c r="T7" s="8" t="s">
        <v>101</v>
      </c>
      <c r="U7" s="8" t="s">
        <v>101</v>
      </c>
      <c r="V7" s="8" t="s">
        <v>101</v>
      </c>
      <c r="W7" s="8" t="s">
        <v>101</v>
      </c>
      <c r="X7" s="8" t="s">
        <v>102</v>
      </c>
      <c r="Y7" s="8" t="s">
        <v>101</v>
      </c>
      <c r="Z7" s="8" t="s">
        <v>101</v>
      </c>
      <c r="AA7" s="8" t="s">
        <v>101</v>
      </c>
      <c r="AB7" s="8" t="s">
        <v>102</v>
      </c>
      <c r="AC7" s="8" t="s">
        <v>101</v>
      </c>
      <c r="AD7" s="8" t="s">
        <v>102</v>
      </c>
      <c r="AE7" s="8" t="s">
        <v>101</v>
      </c>
      <c r="AF7" s="8" t="str">
        <f>+Dependencia_duración!K29</f>
        <v xml:space="preserve">Segundo Nivel </v>
      </c>
      <c r="AG7" s="33" t="s">
        <v>458</v>
      </c>
      <c r="AH7" s="3">
        <f>+Dependencia_duración!J136+Dependencia_duración!J137+Dependencia_duración!J149</f>
        <v>14</v>
      </c>
      <c r="AI7" s="4" t="str">
        <f>+Dependencia_duración!L29</f>
        <v>Mes 3 del año 2</v>
      </c>
      <c r="AJ7" s="11">
        <v>45717</v>
      </c>
      <c r="AK7" s="8" t="str">
        <f>+Dependencia_duración!M29</f>
        <v>Mes 12 del año 20</v>
      </c>
      <c r="AL7" s="12">
        <v>52596</v>
      </c>
    </row>
    <row r="8" spans="1:38" ht="63.75" x14ac:dyDescent="0.25">
      <c r="A8" s="13" t="s">
        <v>94</v>
      </c>
      <c r="B8" s="42" t="str">
        <f>+Dependencia_duración!D35</f>
        <v>2.3. Fortalecimiento de la oferta de insumos y servicios asociados al proceso de transformación agroindustrial de la panela</v>
      </c>
      <c r="C8" s="8" t="s">
        <v>101</v>
      </c>
      <c r="D8" s="8" t="s">
        <v>100</v>
      </c>
      <c r="E8" s="8" t="s">
        <v>101</v>
      </c>
      <c r="F8" s="8" t="s">
        <v>101</v>
      </c>
      <c r="G8" s="8" t="s">
        <v>101</v>
      </c>
      <c r="H8" s="17"/>
      <c r="I8" s="8" t="s">
        <v>101</v>
      </c>
      <c r="J8" s="8" t="s">
        <v>100</v>
      </c>
      <c r="K8" s="8" t="s">
        <v>101</v>
      </c>
      <c r="L8" s="8" t="s">
        <v>101</v>
      </c>
      <c r="M8" s="8" t="s">
        <v>101</v>
      </c>
      <c r="N8" s="8" t="s">
        <v>101</v>
      </c>
      <c r="O8" s="8" t="s">
        <v>101</v>
      </c>
      <c r="P8" s="8" t="s">
        <v>101</v>
      </c>
      <c r="Q8" s="8" t="s">
        <v>101</v>
      </c>
      <c r="R8" s="8" t="s">
        <v>101</v>
      </c>
      <c r="S8" s="8" t="s">
        <v>101</v>
      </c>
      <c r="T8" s="8" t="s">
        <v>101</v>
      </c>
      <c r="U8" s="8" t="s">
        <v>101</v>
      </c>
      <c r="V8" s="8" t="s">
        <v>101</v>
      </c>
      <c r="W8" s="8" t="s">
        <v>101</v>
      </c>
      <c r="X8" s="8" t="s">
        <v>101</v>
      </c>
      <c r="Y8" s="8" t="s">
        <v>101</v>
      </c>
      <c r="Z8" s="8" t="s">
        <v>101</v>
      </c>
      <c r="AA8" s="8" t="s">
        <v>101</v>
      </c>
      <c r="AB8" s="8" t="s">
        <v>102</v>
      </c>
      <c r="AC8" s="8" t="s">
        <v>101</v>
      </c>
      <c r="AD8" s="8" t="s">
        <v>102</v>
      </c>
      <c r="AE8" s="8" t="s">
        <v>101</v>
      </c>
      <c r="AF8" s="8" t="str">
        <f>+Dependencia_duración!K35</f>
        <v xml:space="preserve">Segundo Nivel </v>
      </c>
      <c r="AG8" s="33" t="s">
        <v>458</v>
      </c>
      <c r="AH8" s="3">
        <f>+Dependencia_duración!J136+Dependencia_duración!J137+Dependencia_duración!J149</f>
        <v>14</v>
      </c>
      <c r="AI8" s="4" t="str">
        <f>+Dependencia_duración!L35</f>
        <v>Mes 3 del año 2</v>
      </c>
      <c r="AJ8" s="11">
        <v>45717</v>
      </c>
      <c r="AK8" s="8" t="str">
        <f>+Dependencia_duración!M35</f>
        <v>Mes 12 del año 20</v>
      </c>
      <c r="AL8" s="12">
        <v>52596</v>
      </c>
    </row>
    <row r="9" spans="1:38" ht="55.5" customHeight="1" x14ac:dyDescent="0.25">
      <c r="A9" s="13" t="s">
        <v>18</v>
      </c>
      <c r="B9" s="42" t="str">
        <f>+Dependencia_duración!D39</f>
        <v>3.1. Desarrollo de estrategias para fomentar el consumo interno de panela y sus derivados</v>
      </c>
      <c r="C9" s="8" t="s">
        <v>101</v>
      </c>
      <c r="D9" s="8" t="s">
        <v>100</v>
      </c>
      <c r="E9" s="8" t="s">
        <v>101</v>
      </c>
      <c r="F9" s="8" t="s">
        <v>101</v>
      </c>
      <c r="G9" s="8" t="s">
        <v>101</v>
      </c>
      <c r="H9" s="8" t="s">
        <v>101</v>
      </c>
      <c r="I9" s="17"/>
      <c r="J9" s="8" t="s">
        <v>100</v>
      </c>
      <c r="K9" s="8" t="s">
        <v>101</v>
      </c>
      <c r="L9" s="8" t="s">
        <v>101</v>
      </c>
      <c r="M9" s="8" t="s">
        <v>101</v>
      </c>
      <c r="N9" s="8" t="s">
        <v>101</v>
      </c>
      <c r="O9" s="8" t="s">
        <v>101</v>
      </c>
      <c r="P9" s="8" t="s">
        <v>101</v>
      </c>
      <c r="Q9" s="8" t="s">
        <v>101</v>
      </c>
      <c r="R9" s="8" t="s">
        <v>101</v>
      </c>
      <c r="S9" s="8" t="s">
        <v>101</v>
      </c>
      <c r="T9" s="8" t="s">
        <v>101</v>
      </c>
      <c r="U9" s="8" t="s">
        <v>101</v>
      </c>
      <c r="V9" s="8" t="s">
        <v>101</v>
      </c>
      <c r="W9" s="8" t="s">
        <v>101</v>
      </c>
      <c r="X9" s="8" t="s">
        <v>101</v>
      </c>
      <c r="Y9" s="8" t="s">
        <v>101</v>
      </c>
      <c r="Z9" s="8" t="s">
        <v>101</v>
      </c>
      <c r="AA9" s="8" t="s">
        <v>101</v>
      </c>
      <c r="AB9" s="8" t="s">
        <v>102</v>
      </c>
      <c r="AC9" s="8" t="s">
        <v>101</v>
      </c>
      <c r="AD9" s="3" t="s">
        <v>104</v>
      </c>
      <c r="AE9" s="8" t="s">
        <v>101</v>
      </c>
      <c r="AF9" s="8" t="str">
        <f>+Dependencia_duración!K39</f>
        <v xml:space="preserve">Primer Nivel </v>
      </c>
      <c r="AG9" s="33" t="s">
        <v>464</v>
      </c>
      <c r="AH9" s="2">
        <f>+Dependencia_duración!J136+Dependencia_duración!J137+Dependencia_duración!J150</f>
        <v>12</v>
      </c>
      <c r="AI9" s="39" t="str">
        <f>+Dependencia_duración!L39</f>
        <v>Mes 7 del año 1</v>
      </c>
      <c r="AJ9" s="38">
        <v>45474</v>
      </c>
      <c r="AK9" s="40" t="str">
        <f>+Dependencia_duración!M39</f>
        <v>Mes 12 del año 20</v>
      </c>
      <c r="AL9" s="41">
        <v>52596</v>
      </c>
    </row>
    <row r="10" spans="1:38" ht="63.75" x14ac:dyDescent="0.25">
      <c r="A10" s="13" t="s">
        <v>19</v>
      </c>
      <c r="B10" s="42" t="str">
        <f>+Dependencia_duración!D42</f>
        <v>3.2. Fortalecimiento de los mecanismos y canales de comercialización de la panela y sus derivados, en el mercado interno</v>
      </c>
      <c r="C10" s="8" t="s">
        <v>101</v>
      </c>
      <c r="D10" s="8" t="s">
        <v>100</v>
      </c>
      <c r="E10" s="8" t="s">
        <v>101</v>
      </c>
      <c r="F10" s="8" t="s">
        <v>101</v>
      </c>
      <c r="G10" s="8" t="s">
        <v>101</v>
      </c>
      <c r="H10" s="8" t="s">
        <v>101</v>
      </c>
      <c r="I10" s="8" t="s">
        <v>101</v>
      </c>
      <c r="J10" s="17"/>
      <c r="K10" s="8" t="s">
        <v>101</v>
      </c>
      <c r="L10" s="8" t="s">
        <v>101</v>
      </c>
      <c r="M10" s="8" t="s">
        <v>101</v>
      </c>
      <c r="N10" s="8" t="s">
        <v>101</v>
      </c>
      <c r="O10" s="8" t="s">
        <v>101</v>
      </c>
      <c r="P10" s="8" t="s">
        <v>101</v>
      </c>
      <c r="Q10" s="8" t="s">
        <v>101</v>
      </c>
      <c r="R10" s="8" t="s">
        <v>101</v>
      </c>
      <c r="S10" s="8" t="s">
        <v>101</v>
      </c>
      <c r="T10" s="8" t="s">
        <v>101</v>
      </c>
      <c r="U10" s="8" t="s">
        <v>101</v>
      </c>
      <c r="V10" s="8" t="s">
        <v>101</v>
      </c>
      <c r="W10" s="8" t="s">
        <v>101</v>
      </c>
      <c r="X10" s="8" t="s">
        <v>101</v>
      </c>
      <c r="Y10" s="8" t="s">
        <v>101</v>
      </c>
      <c r="Z10" s="8" t="s">
        <v>101</v>
      </c>
      <c r="AA10" s="8" t="s">
        <v>101</v>
      </c>
      <c r="AB10" s="8" t="s">
        <v>102</v>
      </c>
      <c r="AC10" s="8" t="s">
        <v>101</v>
      </c>
      <c r="AD10" s="8" t="s">
        <v>102</v>
      </c>
      <c r="AE10" s="8" t="s">
        <v>101</v>
      </c>
      <c r="AF10" s="3" t="str">
        <f>+Dependencia_duración!K42</f>
        <v xml:space="preserve">Segundo Nivel </v>
      </c>
      <c r="AG10" s="33" t="s">
        <v>458</v>
      </c>
      <c r="AH10" s="2">
        <f>+Dependencia_duración!J136+Dependencia_duración!J137+Dependencia_duración!J149</f>
        <v>14</v>
      </c>
      <c r="AI10" s="4" t="str">
        <f>+Dependencia_duración!L42</f>
        <v>Mes 3 del año 2</v>
      </c>
      <c r="AJ10" s="11">
        <v>45717</v>
      </c>
      <c r="AK10" s="8" t="str">
        <f>+Dependencia_duración!M42</f>
        <v>Mes 12 del año 20</v>
      </c>
      <c r="AL10" s="12">
        <v>52596</v>
      </c>
    </row>
    <row r="11" spans="1:38" ht="94.5" customHeight="1" x14ac:dyDescent="0.25">
      <c r="A11" s="13" t="s">
        <v>20</v>
      </c>
      <c r="B11" s="43" t="str">
        <f>+Dependencia_duración!D48</f>
        <v>3.3. Promoción de encadenamientos productivos, en la comercialización nacional e internacional de panela y sus derivados.</v>
      </c>
      <c r="C11" s="26" t="s">
        <v>101</v>
      </c>
      <c r="D11" s="26" t="s">
        <v>100</v>
      </c>
      <c r="E11" s="26" t="s">
        <v>101</v>
      </c>
      <c r="F11" s="26" t="s">
        <v>101</v>
      </c>
      <c r="G11" s="26" t="s">
        <v>101</v>
      </c>
      <c r="H11" s="26" t="s">
        <v>101</v>
      </c>
      <c r="I11" s="26" t="s">
        <v>101</v>
      </c>
      <c r="J11" s="26" t="s">
        <v>100</v>
      </c>
      <c r="K11" s="25"/>
      <c r="L11" s="26" t="s">
        <v>101</v>
      </c>
      <c r="M11" s="26" t="s">
        <v>101</v>
      </c>
      <c r="N11" s="26" t="s">
        <v>101</v>
      </c>
      <c r="O11" s="26" t="s">
        <v>101</v>
      </c>
      <c r="P11" s="26" t="s">
        <v>101</v>
      </c>
      <c r="Q11" s="26" t="s">
        <v>101</v>
      </c>
      <c r="R11" s="26" t="s">
        <v>101</v>
      </c>
      <c r="S11" s="26" t="s">
        <v>101</v>
      </c>
      <c r="T11" s="26" t="s">
        <v>101</v>
      </c>
      <c r="U11" s="26" t="s">
        <v>101</v>
      </c>
      <c r="V11" s="26" t="s">
        <v>101</v>
      </c>
      <c r="W11" s="26" t="s">
        <v>101</v>
      </c>
      <c r="X11" s="26" t="s">
        <v>101</v>
      </c>
      <c r="Y11" s="26" t="s">
        <v>101</v>
      </c>
      <c r="Z11" s="26" t="s">
        <v>101</v>
      </c>
      <c r="AA11" s="26" t="s">
        <v>101</v>
      </c>
      <c r="AB11" s="26" t="s">
        <v>102</v>
      </c>
      <c r="AC11" s="26" t="s">
        <v>101</v>
      </c>
      <c r="AD11" s="26" t="s">
        <v>101</v>
      </c>
      <c r="AE11" s="26" t="s">
        <v>101</v>
      </c>
      <c r="AF11" s="8" t="str">
        <f>+Dependencia_duración!K48</f>
        <v xml:space="preserve">Primer Nivel </v>
      </c>
      <c r="AG11" s="18" t="s">
        <v>382</v>
      </c>
      <c r="AH11" s="2">
        <f>+Dependencia_duración!J136+Dependencia_duración!J137</f>
        <v>6</v>
      </c>
      <c r="AI11" s="4" t="str">
        <f>+Dependencia_duración!L48</f>
        <v>Mes 7 del año 1</v>
      </c>
      <c r="AJ11" s="11">
        <v>45474</v>
      </c>
      <c r="AK11" s="8" t="str">
        <f>+Dependencia_duración!M48</f>
        <v>Mes 12 del año 20</v>
      </c>
      <c r="AL11" s="12">
        <v>52596</v>
      </c>
    </row>
    <row r="12" spans="1:38" ht="51" customHeight="1" x14ac:dyDescent="0.25">
      <c r="A12" s="13" t="s">
        <v>219</v>
      </c>
      <c r="B12" s="43" t="str">
        <f>+Dependencia_duración!D53</f>
        <v>3.4. Incursión y posicionamiento de la panela y sus derivados en el mercado internacional</v>
      </c>
      <c r="C12" s="8" t="s">
        <v>101</v>
      </c>
      <c r="D12" s="8" t="s">
        <v>100</v>
      </c>
      <c r="E12" s="8" t="s">
        <v>101</v>
      </c>
      <c r="F12" s="8" t="s">
        <v>101</v>
      </c>
      <c r="G12" s="8" t="s">
        <v>101</v>
      </c>
      <c r="H12" s="8" t="s">
        <v>101</v>
      </c>
      <c r="I12" s="8" t="s">
        <v>101</v>
      </c>
      <c r="J12" s="8" t="s">
        <v>100</v>
      </c>
      <c r="K12" s="8" t="s">
        <v>101</v>
      </c>
      <c r="L12" s="25"/>
      <c r="M12" s="8" t="s">
        <v>101</v>
      </c>
      <c r="N12" s="8" t="s">
        <v>101</v>
      </c>
      <c r="O12" s="8" t="s">
        <v>101</v>
      </c>
      <c r="P12" s="8" t="s">
        <v>101</v>
      </c>
      <c r="Q12" s="8" t="s">
        <v>101</v>
      </c>
      <c r="R12" s="8" t="s">
        <v>101</v>
      </c>
      <c r="S12" s="8" t="s">
        <v>101</v>
      </c>
      <c r="T12" s="8" t="s">
        <v>101</v>
      </c>
      <c r="U12" s="8" t="s">
        <v>101</v>
      </c>
      <c r="V12" s="8" t="s">
        <v>101</v>
      </c>
      <c r="W12" s="8" t="s">
        <v>101</v>
      </c>
      <c r="X12" s="8" t="s">
        <v>101</v>
      </c>
      <c r="Y12" s="8" t="s">
        <v>101</v>
      </c>
      <c r="Z12" s="8" t="s">
        <v>101</v>
      </c>
      <c r="AA12" s="8" t="s">
        <v>101</v>
      </c>
      <c r="AB12" s="8" t="s">
        <v>102</v>
      </c>
      <c r="AC12" s="8" t="s">
        <v>101</v>
      </c>
      <c r="AD12" s="8" t="s">
        <v>101</v>
      </c>
      <c r="AE12" s="8" t="s">
        <v>101</v>
      </c>
      <c r="AF12" s="8" t="str">
        <f>+Dependencia_duración!K53</f>
        <v xml:space="preserve">Primer Nivel </v>
      </c>
      <c r="AG12" s="18" t="s">
        <v>382</v>
      </c>
      <c r="AH12" s="2">
        <f>+Dependencia_duración!J136+Dependencia_duración!J137</f>
        <v>6</v>
      </c>
      <c r="AI12" s="4" t="str">
        <f>+Dependencia_duración!L53</f>
        <v>Mes 7 del año 1</v>
      </c>
      <c r="AJ12" s="11">
        <v>45474</v>
      </c>
      <c r="AK12" s="8" t="str">
        <f>+Dependencia_duración!M53</f>
        <v>Mes 12 del año 20</v>
      </c>
      <c r="AL12" s="12">
        <v>52596</v>
      </c>
    </row>
    <row r="13" spans="1:38" ht="69.75" customHeight="1" x14ac:dyDescent="0.25">
      <c r="A13" s="13" t="s">
        <v>21</v>
      </c>
      <c r="B13" s="43" t="str">
        <f>+Dependencia_duración!D61</f>
        <v>4.1. Promoción de la articulación con las políticas de ordenamiento productivo, en las regiones paneleras</v>
      </c>
      <c r="C13" s="8" t="s">
        <v>100</v>
      </c>
      <c r="D13" s="8" t="s">
        <v>100</v>
      </c>
      <c r="E13" s="8" t="s">
        <v>100</v>
      </c>
      <c r="F13" s="8" t="s">
        <v>101</v>
      </c>
      <c r="G13" s="8" t="s">
        <v>100</v>
      </c>
      <c r="H13" s="8" t="s">
        <v>101</v>
      </c>
      <c r="I13" s="8" t="s">
        <v>101</v>
      </c>
      <c r="J13" s="8" t="s">
        <v>100</v>
      </c>
      <c r="K13" s="8" t="s">
        <v>101</v>
      </c>
      <c r="L13" s="8" t="s">
        <v>101</v>
      </c>
      <c r="M13" s="17"/>
      <c r="N13" s="8" t="s">
        <v>101</v>
      </c>
      <c r="O13" s="8" t="s">
        <v>101</v>
      </c>
      <c r="P13" s="8" t="s">
        <v>101</v>
      </c>
      <c r="Q13" s="8" t="s">
        <v>101</v>
      </c>
      <c r="R13" s="8" t="s">
        <v>101</v>
      </c>
      <c r="S13" s="8" t="s">
        <v>101</v>
      </c>
      <c r="T13" s="8" t="s">
        <v>101</v>
      </c>
      <c r="U13" s="8" t="s">
        <v>101</v>
      </c>
      <c r="V13" s="8" t="s">
        <v>101</v>
      </c>
      <c r="W13" s="8" t="s">
        <v>101</v>
      </c>
      <c r="X13" s="8" t="s">
        <v>101</v>
      </c>
      <c r="Y13" s="8" t="s">
        <v>101</v>
      </c>
      <c r="Z13" s="8" t="s">
        <v>101</v>
      </c>
      <c r="AA13" s="8" t="s">
        <v>101</v>
      </c>
      <c r="AB13" s="8" t="s">
        <v>102</v>
      </c>
      <c r="AC13" s="8" t="s">
        <v>101</v>
      </c>
      <c r="AD13" s="8" t="s">
        <v>101</v>
      </c>
      <c r="AE13" s="8" t="s">
        <v>101</v>
      </c>
      <c r="AF13" s="8" t="str">
        <f>+Dependencia_duración!K61</f>
        <v xml:space="preserve">Segundo Nivel </v>
      </c>
      <c r="AG13" s="18" t="s">
        <v>458</v>
      </c>
      <c r="AH13" s="4">
        <f>+Dependencia_duración!J136+Dependencia_duración!J137+Dependencia_duración!J149</f>
        <v>14</v>
      </c>
      <c r="AI13" s="4" t="str">
        <f>+Dependencia_duración!L61</f>
        <v>Mes 3 del año 2</v>
      </c>
      <c r="AJ13" s="11">
        <v>45717</v>
      </c>
      <c r="AK13" s="8" t="str">
        <f>+Dependencia_duración!M61</f>
        <v>Mes 12 del año 20</v>
      </c>
      <c r="AL13" s="12">
        <v>52596</v>
      </c>
    </row>
    <row r="14" spans="1:38" ht="48" customHeight="1" x14ac:dyDescent="0.25">
      <c r="A14" s="13" t="s">
        <v>22</v>
      </c>
      <c r="B14" s="43" t="str">
        <f>+Dependencia_duración!D67</f>
        <v>4.2. Contribución al acceso a la tierra para producción de panela</v>
      </c>
      <c r="C14" s="8" t="s">
        <v>100</v>
      </c>
      <c r="D14" s="8" t="s">
        <v>100</v>
      </c>
      <c r="E14" s="8" t="s">
        <v>100</v>
      </c>
      <c r="F14" s="8" t="s">
        <v>101</v>
      </c>
      <c r="G14" s="8" t="s">
        <v>100</v>
      </c>
      <c r="H14" s="8" t="s">
        <v>101</v>
      </c>
      <c r="I14" s="8" t="s">
        <v>101</v>
      </c>
      <c r="J14" s="8" t="s">
        <v>100</v>
      </c>
      <c r="K14" s="8" t="s">
        <v>101</v>
      </c>
      <c r="L14" s="8" t="s">
        <v>101</v>
      </c>
      <c r="M14" s="8" t="s">
        <v>101</v>
      </c>
      <c r="N14" s="17"/>
      <c r="O14" s="8" t="s">
        <v>101</v>
      </c>
      <c r="P14" s="8" t="s">
        <v>101</v>
      </c>
      <c r="Q14" s="8" t="s">
        <v>101</v>
      </c>
      <c r="R14" s="8" t="s">
        <v>101</v>
      </c>
      <c r="S14" s="8" t="s">
        <v>101</v>
      </c>
      <c r="T14" s="8" t="s">
        <v>101</v>
      </c>
      <c r="U14" s="8" t="s">
        <v>101</v>
      </c>
      <c r="V14" s="8" t="s">
        <v>101</v>
      </c>
      <c r="W14" s="8" t="s">
        <v>101</v>
      </c>
      <c r="X14" s="8" t="s">
        <v>101</v>
      </c>
      <c r="Y14" s="8" t="s">
        <v>101</v>
      </c>
      <c r="Z14" s="8" t="s">
        <v>101</v>
      </c>
      <c r="AA14" s="8" t="s">
        <v>101</v>
      </c>
      <c r="AB14" s="8" t="s">
        <v>102</v>
      </c>
      <c r="AC14" s="8" t="s">
        <v>101</v>
      </c>
      <c r="AD14" s="8" t="s">
        <v>101</v>
      </c>
      <c r="AE14" s="8" t="s">
        <v>101</v>
      </c>
      <c r="AF14" s="8" t="str">
        <f>+Dependencia_duración!K67</f>
        <v xml:space="preserve">Primer Nivel </v>
      </c>
      <c r="AG14" s="18" t="s">
        <v>382</v>
      </c>
      <c r="AH14" s="26">
        <f>+Dependencia_duración!J136+Dependencia_duración!J137</f>
        <v>6</v>
      </c>
      <c r="AI14" s="26" t="str">
        <f>+Dependencia_duración!L67</f>
        <v>Mes 7 del año 1</v>
      </c>
      <c r="AJ14" s="11">
        <v>45474</v>
      </c>
      <c r="AK14" s="8" t="str">
        <f>+Dependencia_duración!M67</f>
        <v>Mes 12 del año 20</v>
      </c>
      <c r="AL14" s="12">
        <v>52596</v>
      </c>
    </row>
    <row r="15" spans="1:38" ht="93" customHeight="1" x14ac:dyDescent="0.25">
      <c r="A15" s="13" t="s">
        <v>23</v>
      </c>
      <c r="B15" s="43" t="str">
        <f>+Dependencia_duración!D70</f>
        <v>5.1. Promoción de los esquemas asociativos y de integración, en la cadena agroindustrial de la panela</v>
      </c>
      <c r="C15" s="8" t="s">
        <v>100</v>
      </c>
      <c r="D15" s="8" t="s">
        <v>100</v>
      </c>
      <c r="E15" s="8" t="s">
        <v>100</v>
      </c>
      <c r="F15" s="8" t="s">
        <v>100</v>
      </c>
      <c r="G15" s="8" t="s">
        <v>101</v>
      </c>
      <c r="H15" s="8" t="s">
        <v>100</v>
      </c>
      <c r="I15" s="8" t="s">
        <v>100</v>
      </c>
      <c r="J15" s="8" t="s">
        <v>100</v>
      </c>
      <c r="K15" s="8" t="s">
        <v>100</v>
      </c>
      <c r="L15" s="8" t="s">
        <v>100</v>
      </c>
      <c r="M15" s="8" t="s">
        <v>100</v>
      </c>
      <c r="N15" s="8" t="s">
        <v>100</v>
      </c>
      <c r="O15" s="17"/>
      <c r="P15" s="8" t="s">
        <v>100</v>
      </c>
      <c r="Q15" s="8" t="s">
        <v>100</v>
      </c>
      <c r="R15" s="8" t="s">
        <v>100</v>
      </c>
      <c r="S15" s="8" t="s">
        <v>100</v>
      </c>
      <c r="T15" s="8" t="s">
        <v>101</v>
      </c>
      <c r="U15" s="8" t="s">
        <v>101</v>
      </c>
      <c r="V15" s="8" t="s">
        <v>101</v>
      </c>
      <c r="W15" s="8" t="s">
        <v>101</v>
      </c>
      <c r="X15" s="8" t="s">
        <v>101</v>
      </c>
      <c r="Y15" s="8" t="s">
        <v>101</v>
      </c>
      <c r="Z15" s="8" t="s">
        <v>101</v>
      </c>
      <c r="AA15" s="8" t="s">
        <v>101</v>
      </c>
      <c r="AB15" s="8" t="s">
        <v>102</v>
      </c>
      <c r="AC15" s="8" t="s">
        <v>101</v>
      </c>
      <c r="AD15" s="3" t="s">
        <v>101</v>
      </c>
      <c r="AE15" s="3" t="s">
        <v>100</v>
      </c>
      <c r="AF15" s="8" t="str">
        <f>+Dependencia_duración!K70</f>
        <v xml:space="preserve">Primer Nivel </v>
      </c>
      <c r="AG15" s="18" t="s">
        <v>382</v>
      </c>
      <c r="AH15" s="4">
        <f>+Dependencia_duración!J136+Dependencia_duración!J137</f>
        <v>6</v>
      </c>
      <c r="AI15" s="4" t="str">
        <f>+Dependencia_duración!L70</f>
        <v>Mes 7 del año 1</v>
      </c>
      <c r="AJ15" s="11">
        <v>45474</v>
      </c>
      <c r="AK15" s="8" t="str">
        <f>+Dependencia_duración!M70</f>
        <v>Mes 12 del año 20</v>
      </c>
      <c r="AL15" s="12">
        <v>52596</v>
      </c>
    </row>
    <row r="16" spans="1:38" ht="49.5" customHeight="1" x14ac:dyDescent="0.25">
      <c r="A16" s="13" t="s">
        <v>24</v>
      </c>
      <c r="B16" s="43" t="str">
        <f>+Dependencia_duración!D74</f>
        <v xml:space="preserve">5.2. Mejora del nivel educativo y cualificación de la mano de obra de los productores de panela
</v>
      </c>
      <c r="C16" s="8" t="s">
        <v>100</v>
      </c>
      <c r="D16" s="8" t="s">
        <v>100</v>
      </c>
      <c r="E16" s="8" t="s">
        <v>100</v>
      </c>
      <c r="F16" s="8" t="s">
        <v>100</v>
      </c>
      <c r="G16" s="8" t="s">
        <v>101</v>
      </c>
      <c r="H16" s="8" t="s">
        <v>100</v>
      </c>
      <c r="I16" s="8" t="s">
        <v>100</v>
      </c>
      <c r="J16" s="8" t="s">
        <v>100</v>
      </c>
      <c r="K16" s="8" t="s">
        <v>100</v>
      </c>
      <c r="L16" s="8" t="s">
        <v>100</v>
      </c>
      <c r="M16" s="8" t="s">
        <v>100</v>
      </c>
      <c r="N16" s="8" t="s">
        <v>100</v>
      </c>
      <c r="O16" s="8" t="s">
        <v>101</v>
      </c>
      <c r="P16" s="17"/>
      <c r="Q16" s="8" t="s">
        <v>100</v>
      </c>
      <c r="R16" s="8" t="s">
        <v>100</v>
      </c>
      <c r="S16" s="8" t="s">
        <v>100</v>
      </c>
      <c r="T16" s="8" t="s">
        <v>101</v>
      </c>
      <c r="U16" s="8" t="s">
        <v>101</v>
      </c>
      <c r="V16" s="8" t="s">
        <v>101</v>
      </c>
      <c r="W16" s="8" t="s">
        <v>101</v>
      </c>
      <c r="X16" s="8" t="s">
        <v>101</v>
      </c>
      <c r="Y16" s="8" t="s">
        <v>101</v>
      </c>
      <c r="Z16" s="8" t="s">
        <v>101</v>
      </c>
      <c r="AA16" s="8" t="s">
        <v>101</v>
      </c>
      <c r="AB16" s="8" t="s">
        <v>102</v>
      </c>
      <c r="AC16" s="8" t="s">
        <v>101</v>
      </c>
      <c r="AD16" s="8" t="s">
        <v>101</v>
      </c>
      <c r="AE16" s="8" t="s">
        <v>101</v>
      </c>
      <c r="AF16" s="8" t="str">
        <f>+Dependencia_duración!K74</f>
        <v xml:space="preserve">Primer Nivel </v>
      </c>
      <c r="AG16" s="18" t="s">
        <v>382</v>
      </c>
      <c r="AH16" s="8">
        <f>+Dependencia_duración!J136+Dependencia_duración!J137</f>
        <v>6</v>
      </c>
      <c r="AI16" s="8" t="str">
        <f>+Dependencia_duración!L74</f>
        <v>Mes 7 del año 1</v>
      </c>
      <c r="AJ16" s="11">
        <v>45474</v>
      </c>
      <c r="AK16" s="8" t="str">
        <f>+Dependencia_duración!M74</f>
        <v>Mes 7 del año 20</v>
      </c>
      <c r="AL16" s="12">
        <v>52443</v>
      </c>
    </row>
    <row r="17" spans="1:38" ht="96" customHeight="1" x14ac:dyDescent="0.25">
      <c r="A17" s="13" t="s">
        <v>95</v>
      </c>
      <c r="B17" s="43" t="str">
        <f>+Dependencia_duración!D77</f>
        <v>5.3. Contribución en la gestión y acceso a los bienes y servicios públicos no sectoriales que tienen
incidencia en el desarrollo social y productivo de la cadena</v>
      </c>
      <c r="C17" s="8" t="s">
        <v>100</v>
      </c>
      <c r="D17" s="8" t="s">
        <v>100</v>
      </c>
      <c r="E17" s="8" t="s">
        <v>100</v>
      </c>
      <c r="F17" s="8" t="s">
        <v>100</v>
      </c>
      <c r="G17" s="8" t="s">
        <v>101</v>
      </c>
      <c r="H17" s="8" t="s">
        <v>100</v>
      </c>
      <c r="I17" s="8" t="s">
        <v>100</v>
      </c>
      <c r="J17" s="8" t="s">
        <v>100</v>
      </c>
      <c r="K17" s="8" t="s">
        <v>100</v>
      </c>
      <c r="L17" s="8" t="s">
        <v>100</v>
      </c>
      <c r="M17" s="8" t="s">
        <v>101</v>
      </c>
      <c r="N17" s="8" t="s">
        <v>101</v>
      </c>
      <c r="O17" s="8" t="s">
        <v>101</v>
      </c>
      <c r="P17" s="8" t="s">
        <v>101</v>
      </c>
      <c r="Q17" s="17"/>
      <c r="R17" s="8" t="s">
        <v>100</v>
      </c>
      <c r="S17" s="8" t="s">
        <v>100</v>
      </c>
      <c r="T17" s="8" t="s">
        <v>101</v>
      </c>
      <c r="U17" s="8" t="s">
        <v>101</v>
      </c>
      <c r="V17" s="8" t="s">
        <v>101</v>
      </c>
      <c r="W17" s="8" t="s">
        <v>101</v>
      </c>
      <c r="X17" s="8" t="s">
        <v>101</v>
      </c>
      <c r="Y17" s="8" t="s">
        <v>101</v>
      </c>
      <c r="Z17" s="8" t="s">
        <v>101</v>
      </c>
      <c r="AA17" s="8" t="s">
        <v>101</v>
      </c>
      <c r="AB17" s="8" t="s">
        <v>102</v>
      </c>
      <c r="AC17" s="8" t="s">
        <v>101</v>
      </c>
      <c r="AD17" s="8" t="s">
        <v>101</v>
      </c>
      <c r="AE17" s="8" t="s">
        <v>101</v>
      </c>
      <c r="AF17" s="8" t="str">
        <f>+Dependencia_duración!K77</f>
        <v xml:space="preserve">Primer Nivel </v>
      </c>
      <c r="AG17" s="18" t="s">
        <v>382</v>
      </c>
      <c r="AH17" s="8">
        <f>+Dependencia_duración!J136+Dependencia_duración!J137</f>
        <v>6</v>
      </c>
      <c r="AI17" s="8" t="str">
        <f>+Dependencia_duración!L77</f>
        <v>Mes 7 del año 1</v>
      </c>
      <c r="AJ17" s="11">
        <v>45474</v>
      </c>
      <c r="AK17" s="8" t="str">
        <f>+Dependencia_duración!M77</f>
        <v>Mes 12 del año 20</v>
      </c>
      <c r="AL17" s="12">
        <v>52596</v>
      </c>
    </row>
    <row r="18" spans="1:38" ht="78" customHeight="1" x14ac:dyDescent="0.25">
      <c r="A18" s="13" t="s">
        <v>96</v>
      </c>
      <c r="B18" s="43" t="str">
        <f>+Dependencia_duración!D81</f>
        <v xml:space="preserve">5.4. Promoción de la formalización empresarial y laboral en la cadena agroindustrial de la panela </v>
      </c>
      <c r="C18" s="8" t="s">
        <v>100</v>
      </c>
      <c r="D18" s="8" t="s">
        <v>100</v>
      </c>
      <c r="E18" s="8" t="s">
        <v>100</v>
      </c>
      <c r="F18" s="8" t="s">
        <v>100</v>
      </c>
      <c r="G18" s="8" t="s">
        <v>101</v>
      </c>
      <c r="H18" s="8" t="s">
        <v>100</v>
      </c>
      <c r="I18" s="8" t="s">
        <v>100</v>
      </c>
      <c r="J18" s="8" t="s">
        <v>100</v>
      </c>
      <c r="K18" s="8" t="s">
        <v>100</v>
      </c>
      <c r="L18" s="8" t="s">
        <v>100</v>
      </c>
      <c r="M18" s="8" t="s">
        <v>101</v>
      </c>
      <c r="N18" s="8" t="s">
        <v>101</v>
      </c>
      <c r="O18" s="8" t="s">
        <v>101</v>
      </c>
      <c r="P18" s="8" t="s">
        <v>101</v>
      </c>
      <c r="Q18" s="8" t="s">
        <v>101</v>
      </c>
      <c r="R18" s="17"/>
      <c r="S18" s="8" t="s">
        <v>100</v>
      </c>
      <c r="T18" s="8" t="s">
        <v>101</v>
      </c>
      <c r="U18" s="8" t="s">
        <v>101</v>
      </c>
      <c r="V18" s="8" t="s">
        <v>101</v>
      </c>
      <c r="W18" s="8" t="s">
        <v>101</v>
      </c>
      <c r="X18" s="8" t="s">
        <v>101</v>
      </c>
      <c r="Y18" s="8" t="s">
        <v>101</v>
      </c>
      <c r="Z18" s="8" t="s">
        <v>101</v>
      </c>
      <c r="AA18" s="8" t="s">
        <v>101</v>
      </c>
      <c r="AB18" s="8" t="s">
        <v>102</v>
      </c>
      <c r="AC18" s="8" t="s">
        <v>101</v>
      </c>
      <c r="AD18" s="8" t="s">
        <v>100</v>
      </c>
      <c r="AE18" s="8" t="s">
        <v>100</v>
      </c>
      <c r="AF18" s="8" t="str">
        <f>+Dependencia_duración!K81</f>
        <v xml:space="preserve">Primer Nivel </v>
      </c>
      <c r="AG18" s="18" t="s">
        <v>105</v>
      </c>
      <c r="AH18" s="8">
        <f>+Dependencia_duración!J136+Dependencia_duración!J137</f>
        <v>6</v>
      </c>
      <c r="AI18" s="8" t="str">
        <f>+Dependencia_duración!L81</f>
        <v>Mes 7 del año 1</v>
      </c>
      <c r="AJ18" s="11">
        <v>45474</v>
      </c>
      <c r="AK18" s="8" t="str">
        <f>+Dependencia_duración!M81</f>
        <v>Mes 12 del año 20</v>
      </c>
      <c r="AL18" s="12">
        <v>52596</v>
      </c>
    </row>
    <row r="19" spans="1:38" ht="51.75" customHeight="1" x14ac:dyDescent="0.25">
      <c r="A19" s="13" t="s">
        <v>25</v>
      </c>
      <c r="B19" s="43" t="str">
        <f>+Dependencia_duración!D85</f>
        <v xml:space="preserve">6.1. Optimización del uso del recurso hídrico a lo largo de la cadena agroindustrial de la panela </v>
      </c>
      <c r="C19" s="8" t="s">
        <v>100</v>
      </c>
      <c r="D19" s="8" t="s">
        <v>100</v>
      </c>
      <c r="E19" s="8" t="s">
        <v>100</v>
      </c>
      <c r="F19" s="8" t="s">
        <v>100</v>
      </c>
      <c r="G19" s="8" t="s">
        <v>101</v>
      </c>
      <c r="H19" s="8" t="s">
        <v>100</v>
      </c>
      <c r="I19" s="8" t="s">
        <v>100</v>
      </c>
      <c r="J19" s="8" t="s">
        <v>100</v>
      </c>
      <c r="K19" s="8" t="s">
        <v>100</v>
      </c>
      <c r="L19" s="8" t="s">
        <v>100</v>
      </c>
      <c r="M19" s="8" t="s">
        <v>101</v>
      </c>
      <c r="N19" s="8" t="s">
        <v>101</v>
      </c>
      <c r="O19" s="8" t="s">
        <v>101</v>
      </c>
      <c r="P19" s="8" t="s">
        <v>101</v>
      </c>
      <c r="Q19" s="8" t="s">
        <v>101</v>
      </c>
      <c r="R19" s="8" t="s">
        <v>101</v>
      </c>
      <c r="S19" s="17"/>
      <c r="T19" s="8" t="s">
        <v>101</v>
      </c>
      <c r="U19" s="8" t="s">
        <v>101</v>
      </c>
      <c r="V19" s="8" t="s">
        <v>101</v>
      </c>
      <c r="W19" s="8" t="s">
        <v>101</v>
      </c>
      <c r="X19" s="8" t="s">
        <v>101</v>
      </c>
      <c r="Y19" s="8" t="s">
        <v>101</v>
      </c>
      <c r="Z19" s="8" t="s">
        <v>101</v>
      </c>
      <c r="AA19" s="8" t="s">
        <v>101</v>
      </c>
      <c r="AB19" s="8" t="s">
        <v>102</v>
      </c>
      <c r="AC19" s="8" t="s">
        <v>101</v>
      </c>
      <c r="AD19" s="3" t="s">
        <v>100</v>
      </c>
      <c r="AE19" s="8" t="s">
        <v>101</v>
      </c>
      <c r="AF19" s="8" t="str">
        <f>+Dependencia_duración!K85</f>
        <v xml:space="preserve">Primer Nivel </v>
      </c>
      <c r="AG19" s="18" t="s">
        <v>382</v>
      </c>
      <c r="AH19" s="8">
        <f>+Dependencia_duración!J136+Dependencia_duración!J137</f>
        <v>6</v>
      </c>
      <c r="AI19" s="8" t="str">
        <f>+Dependencia_duración!L85</f>
        <v>Mes 7 del año 1</v>
      </c>
      <c r="AJ19" s="11">
        <v>45474</v>
      </c>
      <c r="AK19" s="8" t="str">
        <f>+Dependencia_duración!M85</f>
        <v>Mes 12 del año 20</v>
      </c>
      <c r="AL19" s="12">
        <v>52596</v>
      </c>
    </row>
    <row r="20" spans="1:38" ht="107.25" customHeight="1" x14ac:dyDescent="0.25">
      <c r="A20" s="13" t="s">
        <v>26</v>
      </c>
      <c r="B20" s="43" t="str">
        <f>+Dependencia_duración!D89</f>
        <v xml:space="preserve">6.2. Promoción e implementación  de alternativas sostenibles para el manejo del suelo y de especies vegetales de importancia económica para la producción de panela </v>
      </c>
      <c r="C20" s="8" t="s">
        <v>100</v>
      </c>
      <c r="D20" s="8" t="s">
        <v>100</v>
      </c>
      <c r="E20" s="8" t="s">
        <v>100</v>
      </c>
      <c r="F20" s="8" t="s">
        <v>100</v>
      </c>
      <c r="G20" s="8" t="s">
        <v>101</v>
      </c>
      <c r="H20" s="8" t="s">
        <v>100</v>
      </c>
      <c r="I20" s="8" t="s">
        <v>100</v>
      </c>
      <c r="J20" s="8" t="s">
        <v>100</v>
      </c>
      <c r="K20" s="8" t="s">
        <v>100</v>
      </c>
      <c r="L20" s="8" t="s">
        <v>100</v>
      </c>
      <c r="M20" s="8" t="s">
        <v>101</v>
      </c>
      <c r="N20" s="8" t="s">
        <v>101</v>
      </c>
      <c r="O20" s="8" t="s">
        <v>101</v>
      </c>
      <c r="P20" s="8" t="s">
        <v>101</v>
      </c>
      <c r="Q20" s="8" t="s">
        <v>101</v>
      </c>
      <c r="R20" s="8" t="s">
        <v>101</v>
      </c>
      <c r="S20" s="8" t="s">
        <v>101</v>
      </c>
      <c r="T20" s="17"/>
      <c r="U20" s="8" t="s">
        <v>101</v>
      </c>
      <c r="V20" s="8" t="s">
        <v>101</v>
      </c>
      <c r="W20" s="8" t="s">
        <v>101</v>
      </c>
      <c r="X20" s="8" t="s">
        <v>101</v>
      </c>
      <c r="Y20" s="8" t="s">
        <v>101</v>
      </c>
      <c r="Z20" s="8" t="s">
        <v>101</v>
      </c>
      <c r="AA20" s="8" t="s">
        <v>101</v>
      </c>
      <c r="AB20" s="8" t="s">
        <v>102</v>
      </c>
      <c r="AC20" s="8" t="s">
        <v>101</v>
      </c>
      <c r="AD20" s="3" t="s">
        <v>100</v>
      </c>
      <c r="AE20" s="8" t="s">
        <v>101</v>
      </c>
      <c r="AF20" s="8" t="str">
        <f>+Dependencia_duración!K89</f>
        <v xml:space="preserve">Primer Nivel </v>
      </c>
      <c r="AG20" s="18" t="s">
        <v>382</v>
      </c>
      <c r="AH20" s="8">
        <f>+Dependencia_duración!J136+Dependencia_duración!J137</f>
        <v>6</v>
      </c>
      <c r="AI20" s="8" t="str">
        <f>+Dependencia_duración!L89</f>
        <v>Mes 7 del año 1</v>
      </c>
      <c r="AJ20" s="11">
        <v>45474</v>
      </c>
      <c r="AK20" s="8" t="str">
        <f>+Dependencia_duración!M89</f>
        <v>Mes 12 del año 20</v>
      </c>
      <c r="AL20" s="12">
        <v>52596</v>
      </c>
    </row>
    <row r="21" spans="1:38" ht="137.25" customHeight="1" x14ac:dyDescent="0.25">
      <c r="A21" s="13" t="s">
        <v>27</v>
      </c>
      <c r="B21" s="43" t="str">
        <f>+Dependencia_duración!D92</f>
        <v xml:space="preserve">7.1. Desarrollo y escalamiento de modelos de producción panelera que incluyan elementos de variabilidad y cambio climático, eficiencia energética y estrategias de economía circular, para la transición hacia la producción carbono neutral. </v>
      </c>
      <c r="C21" s="8" t="s">
        <v>100</v>
      </c>
      <c r="D21" s="8" t="s">
        <v>100</v>
      </c>
      <c r="E21" s="8" t="s">
        <v>100</v>
      </c>
      <c r="F21" s="8" t="s">
        <v>100</v>
      </c>
      <c r="G21" s="8" t="s">
        <v>101</v>
      </c>
      <c r="H21" s="8" t="s">
        <v>100</v>
      </c>
      <c r="I21" s="8" t="s">
        <v>100</v>
      </c>
      <c r="J21" s="8" t="s">
        <v>100</v>
      </c>
      <c r="K21" s="8" t="s">
        <v>100</v>
      </c>
      <c r="L21" s="8" t="s">
        <v>100</v>
      </c>
      <c r="M21" s="8" t="s">
        <v>101</v>
      </c>
      <c r="N21" s="8" t="s">
        <v>101</v>
      </c>
      <c r="O21" s="8" t="s">
        <v>101</v>
      </c>
      <c r="P21" s="8" t="s">
        <v>101</v>
      </c>
      <c r="Q21" s="8" t="s">
        <v>101</v>
      </c>
      <c r="R21" s="8" t="s">
        <v>101</v>
      </c>
      <c r="S21" s="8" t="s">
        <v>101</v>
      </c>
      <c r="T21" s="8" t="s">
        <v>101</v>
      </c>
      <c r="U21" s="17"/>
      <c r="V21" s="8" t="s">
        <v>101</v>
      </c>
      <c r="W21" s="8" t="s">
        <v>101</v>
      </c>
      <c r="X21" s="8" t="s">
        <v>101</v>
      </c>
      <c r="Y21" s="8" t="s">
        <v>101</v>
      </c>
      <c r="Z21" s="8" t="s">
        <v>101</v>
      </c>
      <c r="AA21" s="8" t="s">
        <v>101</v>
      </c>
      <c r="AB21" s="8" t="s">
        <v>102</v>
      </c>
      <c r="AC21" s="8" t="s">
        <v>101</v>
      </c>
      <c r="AD21" s="3" t="s">
        <v>100</v>
      </c>
      <c r="AE21" s="8" t="s">
        <v>101</v>
      </c>
      <c r="AF21" s="8" t="str">
        <f>+Dependencia_duración!K92</f>
        <v xml:space="preserve">Primer Nivel </v>
      </c>
      <c r="AG21" s="18" t="s">
        <v>382</v>
      </c>
      <c r="AH21" s="8">
        <f>+Dependencia_duración!J136+Dependencia_duración!J137</f>
        <v>6</v>
      </c>
      <c r="AI21" s="8" t="str">
        <f>+Dependencia_duración!L92</f>
        <v>Mes 7 del año 1</v>
      </c>
      <c r="AJ21" s="11">
        <v>45474</v>
      </c>
      <c r="AK21" s="8" t="str">
        <f>+Dependencia_duración!M92</f>
        <v>Mes 12 del año 20</v>
      </c>
      <c r="AL21" s="12">
        <v>52596</v>
      </c>
    </row>
    <row r="22" spans="1:38" ht="86.25" customHeight="1" x14ac:dyDescent="0.25">
      <c r="A22" s="13" t="s">
        <v>28</v>
      </c>
      <c r="B22" s="43" t="str">
        <f>+Dependencia_duración!D99</f>
        <v>8.1. Diseño y ejecución de un modelo de gestión de I+D+i, extensión y asistencia técnica agropecuaria e industrial, específico para la cadena</v>
      </c>
      <c r="C22" s="8" t="s">
        <v>101</v>
      </c>
      <c r="D22" s="8" t="s">
        <v>100</v>
      </c>
      <c r="E22" s="8" t="s">
        <v>101</v>
      </c>
      <c r="F22" s="8" t="s">
        <v>101</v>
      </c>
      <c r="G22" s="8" t="s">
        <v>101</v>
      </c>
      <c r="H22" s="8" t="s">
        <v>101</v>
      </c>
      <c r="I22" s="8" t="s">
        <v>101</v>
      </c>
      <c r="J22" s="8" t="s">
        <v>100</v>
      </c>
      <c r="K22" s="8" t="s">
        <v>101</v>
      </c>
      <c r="L22" s="8" t="s">
        <v>101</v>
      </c>
      <c r="M22" s="8" t="s">
        <v>101</v>
      </c>
      <c r="N22" s="8" t="s">
        <v>101</v>
      </c>
      <c r="O22" s="8" t="s">
        <v>101</v>
      </c>
      <c r="P22" s="8" t="s">
        <v>101</v>
      </c>
      <c r="Q22" s="8" t="s">
        <v>101</v>
      </c>
      <c r="R22" s="8" t="s">
        <v>101</v>
      </c>
      <c r="S22" s="8" t="s">
        <v>101</v>
      </c>
      <c r="T22" s="8" t="s">
        <v>101</v>
      </c>
      <c r="U22" s="8" t="s">
        <v>101</v>
      </c>
      <c r="V22" s="17"/>
      <c r="W22" s="8" t="s">
        <v>101</v>
      </c>
      <c r="X22" s="8" t="s">
        <v>101</v>
      </c>
      <c r="Y22" s="8" t="s">
        <v>101</v>
      </c>
      <c r="Z22" s="8" t="s">
        <v>101</v>
      </c>
      <c r="AA22" s="8" t="s">
        <v>101</v>
      </c>
      <c r="AB22" s="8" t="s">
        <v>102</v>
      </c>
      <c r="AC22" s="8" t="s">
        <v>101</v>
      </c>
      <c r="AD22" s="8" t="s">
        <v>101</v>
      </c>
      <c r="AE22" s="8" t="s">
        <v>101</v>
      </c>
      <c r="AF22" s="8" t="str">
        <f>+Dependencia_duración!K99</f>
        <v xml:space="preserve">Primer Nivel </v>
      </c>
      <c r="AG22" s="18" t="s">
        <v>382</v>
      </c>
      <c r="AH22" s="8">
        <f>+Dependencia_duración!J136+Dependencia_duración!J137</f>
        <v>6</v>
      </c>
      <c r="AI22" s="8" t="str">
        <f>+Dependencia_duración!L99</f>
        <v>Mes 7 del año 1</v>
      </c>
      <c r="AJ22" s="11">
        <v>45474</v>
      </c>
      <c r="AK22" s="8" t="str">
        <f>+Dependencia_duración!M99</f>
        <v>Mes 12 del año 20</v>
      </c>
      <c r="AL22" s="12">
        <v>52596</v>
      </c>
    </row>
    <row r="23" spans="1:38" ht="54.75" customHeight="1" x14ac:dyDescent="0.25">
      <c r="A23" s="13" t="s">
        <v>29</v>
      </c>
      <c r="B23" s="43" t="str">
        <f>+Dependencia_duración!D104</f>
        <v>8.2. Fortalecimiento de la ciencia, tecnología e innovación para la cadena</v>
      </c>
      <c r="C23" s="8" t="s">
        <v>101</v>
      </c>
      <c r="D23" s="8" t="s">
        <v>100</v>
      </c>
      <c r="E23" s="8" t="s">
        <v>101</v>
      </c>
      <c r="F23" s="8" t="s">
        <v>101</v>
      </c>
      <c r="G23" s="8" t="s">
        <v>101</v>
      </c>
      <c r="H23" s="8" t="s">
        <v>101</v>
      </c>
      <c r="I23" s="8" t="s">
        <v>101</v>
      </c>
      <c r="J23" s="8" t="s">
        <v>100</v>
      </c>
      <c r="K23" s="8" t="s">
        <v>101</v>
      </c>
      <c r="L23" s="8" t="s">
        <v>101</v>
      </c>
      <c r="M23" s="8" t="s">
        <v>101</v>
      </c>
      <c r="N23" s="8" t="s">
        <v>101</v>
      </c>
      <c r="O23" s="8" t="s">
        <v>101</v>
      </c>
      <c r="P23" s="8" t="s">
        <v>101</v>
      </c>
      <c r="Q23" s="8" t="s">
        <v>101</v>
      </c>
      <c r="R23" s="8" t="s">
        <v>101</v>
      </c>
      <c r="S23" s="8" t="s">
        <v>101</v>
      </c>
      <c r="T23" s="8" t="s">
        <v>101</v>
      </c>
      <c r="U23" s="8" t="s">
        <v>101</v>
      </c>
      <c r="V23" s="8" t="s">
        <v>101</v>
      </c>
      <c r="W23" s="17"/>
      <c r="X23" s="8" t="s">
        <v>101</v>
      </c>
      <c r="Y23" s="8" t="s">
        <v>101</v>
      </c>
      <c r="Z23" s="8" t="s">
        <v>101</v>
      </c>
      <c r="AA23" s="8" t="s">
        <v>101</v>
      </c>
      <c r="AB23" s="8" t="s">
        <v>102</v>
      </c>
      <c r="AC23" s="8" t="s">
        <v>101</v>
      </c>
      <c r="AD23" s="8" t="s">
        <v>101</v>
      </c>
      <c r="AE23" s="8" t="s">
        <v>101</v>
      </c>
      <c r="AF23" s="3" t="str">
        <f>+Dependencia_duración!K104</f>
        <v xml:space="preserve">Primer Nivel </v>
      </c>
      <c r="AG23" s="18" t="s">
        <v>382</v>
      </c>
      <c r="AH23" s="26">
        <f>+Dependencia_duración!J136+Dependencia_duración!J137</f>
        <v>6</v>
      </c>
      <c r="AI23" s="8" t="str">
        <f>+Dependencia_duración!L104</f>
        <v>Mes 7 del año 1</v>
      </c>
      <c r="AJ23" s="11">
        <v>45474</v>
      </c>
      <c r="AK23" s="8" t="str">
        <f>+Dependencia_duración!M104</f>
        <v>Mes 12 del año 20</v>
      </c>
      <c r="AL23" s="12">
        <v>52596</v>
      </c>
    </row>
    <row r="24" spans="1:38" ht="51" x14ac:dyDescent="0.25">
      <c r="A24" s="13" t="s">
        <v>97</v>
      </c>
      <c r="B24" s="43" t="str">
        <f>+Dependencia_duración!D110</f>
        <v>8.3. Fortalecimiento del servicio de extensión y asistencia técnica agrícola e industrial en la cadena</v>
      </c>
      <c r="C24" s="8" t="s">
        <v>101</v>
      </c>
      <c r="D24" s="8" t="s">
        <v>100</v>
      </c>
      <c r="E24" s="8" t="s">
        <v>101</v>
      </c>
      <c r="F24" s="8" t="s">
        <v>101</v>
      </c>
      <c r="G24" s="8" t="s">
        <v>101</v>
      </c>
      <c r="H24" s="8" t="s">
        <v>101</v>
      </c>
      <c r="I24" s="8" t="s">
        <v>101</v>
      </c>
      <c r="J24" s="8" t="s">
        <v>100</v>
      </c>
      <c r="K24" s="8" t="s">
        <v>101</v>
      </c>
      <c r="L24" s="8" t="s">
        <v>101</v>
      </c>
      <c r="M24" s="8" t="s">
        <v>101</v>
      </c>
      <c r="N24" s="8" t="s">
        <v>101</v>
      </c>
      <c r="O24" s="8" t="s">
        <v>101</v>
      </c>
      <c r="P24" s="8" t="s">
        <v>101</v>
      </c>
      <c r="Q24" s="8" t="s">
        <v>101</v>
      </c>
      <c r="R24" s="8" t="s">
        <v>101</v>
      </c>
      <c r="S24" s="8" t="s">
        <v>101</v>
      </c>
      <c r="T24" s="8" t="s">
        <v>101</v>
      </c>
      <c r="U24" s="8" t="s">
        <v>101</v>
      </c>
      <c r="V24" s="8" t="s">
        <v>101</v>
      </c>
      <c r="W24" s="8" t="s">
        <v>101</v>
      </c>
      <c r="X24" s="17"/>
      <c r="Y24" s="8" t="s">
        <v>101</v>
      </c>
      <c r="Z24" s="8" t="s">
        <v>101</v>
      </c>
      <c r="AA24" s="8" t="s">
        <v>101</v>
      </c>
      <c r="AB24" s="8" t="s">
        <v>102</v>
      </c>
      <c r="AC24" s="8" t="s">
        <v>101</v>
      </c>
      <c r="AD24" s="8" t="s">
        <v>102</v>
      </c>
      <c r="AE24" s="8" t="s">
        <v>101</v>
      </c>
      <c r="AF24" s="8" t="str">
        <f>+Dependencia_duración!K110</f>
        <v xml:space="preserve">Segundo Nivel </v>
      </c>
      <c r="AG24" s="18" t="s">
        <v>460</v>
      </c>
      <c r="AH24" s="26">
        <f>+Dependencia_duración!J136+Dependencia_duración!J137+Dependencia_duración!J149</f>
        <v>14</v>
      </c>
      <c r="AI24" s="8" t="str">
        <f>+Dependencia_duración!L110</f>
        <v>Mes 3 del año 2</v>
      </c>
      <c r="AJ24" s="11">
        <v>45717</v>
      </c>
      <c r="AK24" s="8" t="str">
        <f>+Dependencia_duración!M110</f>
        <v>Mes 12 del año 20</v>
      </c>
      <c r="AL24" s="12">
        <v>52535</v>
      </c>
    </row>
    <row r="25" spans="1:38" ht="75" customHeight="1" x14ac:dyDescent="0.25">
      <c r="A25" s="13" t="s">
        <v>98</v>
      </c>
      <c r="B25" s="44" t="str">
        <f>+Dependencia_duración!D118</f>
        <v>8.4. Fortalecimiento del talento humano en I+D+i, y en extensionismo, asistencia técnica agrícola e industrial</v>
      </c>
      <c r="C25" s="8" t="s">
        <v>101</v>
      </c>
      <c r="D25" s="8" t="s">
        <v>100</v>
      </c>
      <c r="E25" s="8" t="s">
        <v>101</v>
      </c>
      <c r="F25" s="8" t="s">
        <v>101</v>
      </c>
      <c r="G25" s="8" t="s">
        <v>101</v>
      </c>
      <c r="H25" s="8" t="s">
        <v>101</v>
      </c>
      <c r="I25" s="8" t="s">
        <v>101</v>
      </c>
      <c r="J25" s="8" t="s">
        <v>100</v>
      </c>
      <c r="K25" s="8" t="s">
        <v>101</v>
      </c>
      <c r="L25" s="8" t="s">
        <v>101</v>
      </c>
      <c r="M25" s="8" t="s">
        <v>101</v>
      </c>
      <c r="N25" s="8" t="s">
        <v>101</v>
      </c>
      <c r="O25" s="8" t="s">
        <v>101</v>
      </c>
      <c r="P25" s="8" t="s">
        <v>101</v>
      </c>
      <c r="Q25" s="8" t="s">
        <v>101</v>
      </c>
      <c r="R25" s="8" t="s">
        <v>101</v>
      </c>
      <c r="S25" s="8" t="s">
        <v>101</v>
      </c>
      <c r="T25" s="8" t="s">
        <v>101</v>
      </c>
      <c r="U25" s="8" t="s">
        <v>101</v>
      </c>
      <c r="V25" s="8" t="s">
        <v>101</v>
      </c>
      <c r="W25" s="8" t="s">
        <v>101</v>
      </c>
      <c r="X25" s="8" t="s">
        <v>101</v>
      </c>
      <c r="Y25" s="17"/>
      <c r="Z25" s="8" t="s">
        <v>101</v>
      </c>
      <c r="AA25" s="8" t="s">
        <v>101</v>
      </c>
      <c r="AB25" s="8" t="s">
        <v>102</v>
      </c>
      <c r="AC25" s="8" t="s">
        <v>101</v>
      </c>
      <c r="AD25" s="8" t="s">
        <v>101</v>
      </c>
      <c r="AE25" s="8" t="s">
        <v>101</v>
      </c>
      <c r="AF25" s="8" t="str">
        <f>+Dependencia_duración!K118</f>
        <v xml:space="preserve">Primer Nivel </v>
      </c>
      <c r="AG25" s="18" t="s">
        <v>382</v>
      </c>
      <c r="AH25" s="8">
        <f>+Dependencia_duración!J136+Dependencia_duración!J137</f>
        <v>6</v>
      </c>
      <c r="AI25" s="8" t="str">
        <f>+Dependencia_duración!L118</f>
        <v>Mes 7 del año 1</v>
      </c>
      <c r="AJ25" s="11">
        <v>45474</v>
      </c>
      <c r="AK25" s="8" t="str">
        <f>+Dependencia_duración!M118</f>
        <v>Mes 12 del año 20</v>
      </c>
      <c r="AL25" s="12">
        <v>52596</v>
      </c>
    </row>
    <row r="26" spans="1:38" ht="75.75" customHeight="1" x14ac:dyDescent="0.25">
      <c r="A26" s="13" t="s">
        <v>30</v>
      </c>
      <c r="B26" s="43" t="str">
        <f>+Dependencia_duración!D124</f>
        <v>9.1. Fortalecimiento de las entidades vinculadas al Sistema de Inspección, Vigilancia y Control a lo largo de la cadena</v>
      </c>
      <c r="C26" s="8" t="s">
        <v>101</v>
      </c>
      <c r="D26" s="8" t="s">
        <v>100</v>
      </c>
      <c r="E26" s="8" t="s">
        <v>101</v>
      </c>
      <c r="F26" s="8" t="s">
        <v>101</v>
      </c>
      <c r="G26" s="8" t="s">
        <v>101</v>
      </c>
      <c r="H26" s="8" t="s">
        <v>101</v>
      </c>
      <c r="I26" s="8" t="s">
        <v>101</v>
      </c>
      <c r="J26" s="8" t="s">
        <v>100</v>
      </c>
      <c r="K26" s="8" t="s">
        <v>101</v>
      </c>
      <c r="L26" s="8" t="s">
        <v>101</v>
      </c>
      <c r="M26" s="8" t="s">
        <v>101</v>
      </c>
      <c r="N26" s="8" t="s">
        <v>101</v>
      </c>
      <c r="O26" s="8" t="s">
        <v>101</v>
      </c>
      <c r="P26" s="8" t="s">
        <v>101</v>
      </c>
      <c r="Q26" s="8" t="s">
        <v>101</v>
      </c>
      <c r="R26" s="8" t="s">
        <v>101</v>
      </c>
      <c r="S26" s="8" t="s">
        <v>101</v>
      </c>
      <c r="T26" s="8" t="s">
        <v>101</v>
      </c>
      <c r="U26" s="8" t="s">
        <v>101</v>
      </c>
      <c r="V26" s="8" t="s">
        <v>101</v>
      </c>
      <c r="W26" s="8" t="s">
        <v>101</v>
      </c>
      <c r="X26" s="8" t="s">
        <v>101</v>
      </c>
      <c r="Y26" s="8" t="s">
        <v>101</v>
      </c>
      <c r="Z26" s="17"/>
      <c r="AA26" s="8" t="s">
        <v>101</v>
      </c>
      <c r="AB26" s="8" t="s">
        <v>102</v>
      </c>
      <c r="AC26" s="8" t="s">
        <v>101</v>
      </c>
      <c r="AD26" s="8" t="s">
        <v>101</v>
      </c>
      <c r="AE26" s="8" t="s">
        <v>101</v>
      </c>
      <c r="AF26" s="8" t="str">
        <f>+Dependencia_duración!K124</f>
        <v xml:space="preserve">Primer Nivel </v>
      </c>
      <c r="AG26" s="18" t="s">
        <v>382</v>
      </c>
      <c r="AH26" s="8">
        <f>+Dependencia_duración!J136+Dependencia_duración!J137</f>
        <v>6</v>
      </c>
      <c r="AI26" s="8" t="str">
        <f>+Dependencia_duración!L124</f>
        <v>Mes 7 del año 1</v>
      </c>
      <c r="AJ26" s="11">
        <v>45474</v>
      </c>
      <c r="AK26" s="8" t="str">
        <f>+Dependencia_duración!M124</f>
        <v>Mes 9 del año 20</v>
      </c>
      <c r="AL26" s="12">
        <v>52504</v>
      </c>
    </row>
    <row r="27" spans="1:38" ht="63.75" x14ac:dyDescent="0.25">
      <c r="A27" s="13" t="s">
        <v>31</v>
      </c>
      <c r="B27" s="43" t="str">
        <f>+Dependencia_duración!D130</f>
        <v xml:space="preserve">9.2. Revisión, actualización y mejora de la normatividad para la sanidad, calidad e inocuidad de la panela y sus derivados </v>
      </c>
      <c r="C27" s="8" t="s">
        <v>101</v>
      </c>
      <c r="D27" s="8" t="s">
        <v>100</v>
      </c>
      <c r="E27" s="8" t="s">
        <v>101</v>
      </c>
      <c r="F27" s="8" t="s">
        <v>101</v>
      </c>
      <c r="G27" s="8" t="s">
        <v>101</v>
      </c>
      <c r="H27" s="8" t="s">
        <v>101</v>
      </c>
      <c r="I27" s="8" t="s">
        <v>101</v>
      </c>
      <c r="J27" s="8" t="s">
        <v>100</v>
      </c>
      <c r="K27" s="8" t="s">
        <v>101</v>
      </c>
      <c r="L27" s="8" t="s">
        <v>101</v>
      </c>
      <c r="M27" s="8" t="s">
        <v>101</v>
      </c>
      <c r="N27" s="8" t="s">
        <v>101</v>
      </c>
      <c r="O27" s="8" t="s">
        <v>101</v>
      </c>
      <c r="P27" s="8" t="s">
        <v>101</v>
      </c>
      <c r="Q27" s="8" t="s">
        <v>101</v>
      </c>
      <c r="R27" s="8" t="s">
        <v>101</v>
      </c>
      <c r="S27" s="8" t="s">
        <v>101</v>
      </c>
      <c r="T27" s="8" t="s">
        <v>101</v>
      </c>
      <c r="U27" s="8" t="s">
        <v>101</v>
      </c>
      <c r="V27" s="8" t="s">
        <v>101</v>
      </c>
      <c r="W27" s="8" t="s">
        <v>101</v>
      </c>
      <c r="X27" s="8" t="s">
        <v>101</v>
      </c>
      <c r="Y27" s="8" t="s">
        <v>101</v>
      </c>
      <c r="Z27" s="8" t="s">
        <v>101</v>
      </c>
      <c r="AA27" s="17"/>
      <c r="AB27" s="8" t="s">
        <v>102</v>
      </c>
      <c r="AC27" s="8" t="s">
        <v>101</v>
      </c>
      <c r="AD27" s="8" t="s">
        <v>101</v>
      </c>
      <c r="AE27" s="8" t="s">
        <v>101</v>
      </c>
      <c r="AF27" s="26" t="str">
        <f>+Dependencia_duración!K130</f>
        <v xml:space="preserve">Primer Nivel </v>
      </c>
      <c r="AG27" s="18" t="s">
        <v>382</v>
      </c>
      <c r="AH27" s="4">
        <f>+Dependencia_duración!J136+Dependencia_duración!J137</f>
        <v>6</v>
      </c>
      <c r="AI27" s="4" t="str">
        <f>+Dependencia_duración!L130</f>
        <v>Mes 7 del año 1</v>
      </c>
      <c r="AJ27" s="30">
        <v>45474</v>
      </c>
      <c r="AK27" s="26" t="str">
        <f>+Dependencia_duración!M130</f>
        <v>Mes 12 del año 20</v>
      </c>
      <c r="AL27" s="12">
        <v>52596</v>
      </c>
    </row>
    <row r="28" spans="1:38" ht="81.75" customHeight="1" x14ac:dyDescent="0.25">
      <c r="A28" s="13" t="s">
        <v>32</v>
      </c>
      <c r="B28" s="43" t="str">
        <f>+Dependencia_duración!D135</f>
        <v>10.1. Adopción, promoción y seguimiento de la política pública de ordenamiento productivo para la cadena agroindustrial de la panela</v>
      </c>
      <c r="C28" s="8" t="s">
        <v>101</v>
      </c>
      <c r="D28" s="8" t="s">
        <v>100</v>
      </c>
      <c r="E28" s="8" t="s">
        <v>101</v>
      </c>
      <c r="F28" s="8" t="s">
        <v>101</v>
      </c>
      <c r="G28" s="8" t="s">
        <v>101</v>
      </c>
      <c r="H28" s="8" t="s">
        <v>101</v>
      </c>
      <c r="I28" s="8" t="s">
        <v>101</v>
      </c>
      <c r="J28" s="8" t="s">
        <v>100</v>
      </c>
      <c r="K28" s="8" t="s">
        <v>101</v>
      </c>
      <c r="L28" s="8" t="s">
        <v>101</v>
      </c>
      <c r="M28" s="8" t="s">
        <v>101</v>
      </c>
      <c r="N28" s="8" t="s">
        <v>101</v>
      </c>
      <c r="O28" s="8" t="s">
        <v>101</v>
      </c>
      <c r="P28" s="8" t="s">
        <v>101</v>
      </c>
      <c r="Q28" s="8" t="s">
        <v>101</v>
      </c>
      <c r="R28" s="8" t="s">
        <v>101</v>
      </c>
      <c r="S28" s="8" t="s">
        <v>101</v>
      </c>
      <c r="T28" s="8" t="s">
        <v>101</v>
      </c>
      <c r="U28" s="8" t="s">
        <v>101</v>
      </c>
      <c r="V28" s="8" t="s">
        <v>101</v>
      </c>
      <c r="W28" s="8" t="s">
        <v>101</v>
      </c>
      <c r="X28" s="8" t="s">
        <v>101</v>
      </c>
      <c r="Y28" s="8" t="s">
        <v>101</v>
      </c>
      <c r="Z28" s="8" t="s">
        <v>101</v>
      </c>
      <c r="AA28" s="8" t="s">
        <v>101</v>
      </c>
      <c r="AB28" s="17"/>
      <c r="AC28" s="8" t="s">
        <v>101</v>
      </c>
      <c r="AD28" s="8" t="s">
        <v>101</v>
      </c>
      <c r="AE28" s="8" t="s">
        <v>101</v>
      </c>
      <c r="AF28" s="8" t="s">
        <v>354</v>
      </c>
      <c r="AG28" s="2" t="s">
        <v>195</v>
      </c>
      <c r="AH28" s="4">
        <v>0</v>
      </c>
      <c r="AI28" s="4" t="str">
        <f>+Dependencia_duración!L135</f>
        <v>Mes 1 del año 1</v>
      </c>
      <c r="AJ28" s="11">
        <v>45292</v>
      </c>
      <c r="AK28" s="8" t="str">
        <f>+Dependencia_duración!M135</f>
        <v>Mes 12 del año 20</v>
      </c>
      <c r="AL28" s="12">
        <v>52596</v>
      </c>
    </row>
    <row r="29" spans="1:38" ht="75" customHeight="1" x14ac:dyDescent="0.25">
      <c r="A29" s="13" t="s">
        <v>33</v>
      </c>
      <c r="B29" s="43" t="str">
        <f>+Dependencia_duración!D141</f>
        <v>10.2. Constitución y fortalecimiento de la Organización de la Cadena Agroindustrial de la Panela</v>
      </c>
      <c r="C29" s="8" t="s">
        <v>101</v>
      </c>
      <c r="D29" s="8" t="s">
        <v>100</v>
      </c>
      <c r="E29" s="8" t="s">
        <v>101</v>
      </c>
      <c r="F29" s="8" t="s">
        <v>101</v>
      </c>
      <c r="G29" s="8" t="s">
        <v>101</v>
      </c>
      <c r="H29" s="8" t="s">
        <v>101</v>
      </c>
      <c r="I29" s="8" t="s">
        <v>101</v>
      </c>
      <c r="J29" s="8" t="s">
        <v>100</v>
      </c>
      <c r="K29" s="8" t="s">
        <v>101</v>
      </c>
      <c r="L29" s="8" t="s">
        <v>101</v>
      </c>
      <c r="M29" s="8" t="s">
        <v>101</v>
      </c>
      <c r="N29" s="8" t="s">
        <v>101</v>
      </c>
      <c r="O29" s="8" t="s">
        <v>101</v>
      </c>
      <c r="P29" s="8" t="s">
        <v>101</v>
      </c>
      <c r="Q29" s="8" t="s">
        <v>101</v>
      </c>
      <c r="R29" s="8" t="s">
        <v>101</v>
      </c>
      <c r="S29" s="8" t="s">
        <v>101</v>
      </c>
      <c r="T29" s="8" t="s">
        <v>101</v>
      </c>
      <c r="U29" s="8" t="s">
        <v>101</v>
      </c>
      <c r="V29" s="8" t="s">
        <v>101</v>
      </c>
      <c r="W29" s="8" t="s">
        <v>101</v>
      </c>
      <c r="X29" s="8" t="s">
        <v>101</v>
      </c>
      <c r="Y29" s="8" t="s">
        <v>101</v>
      </c>
      <c r="Z29" s="8" t="s">
        <v>101</v>
      </c>
      <c r="AA29" s="8" t="s">
        <v>101</v>
      </c>
      <c r="AB29" s="8" t="s">
        <v>102</v>
      </c>
      <c r="AC29" s="17"/>
      <c r="AD29" s="8" t="s">
        <v>101</v>
      </c>
      <c r="AE29" s="8" t="s">
        <v>101</v>
      </c>
      <c r="AF29" s="8" t="str">
        <f>+Dependencia_duración!K141</f>
        <v xml:space="preserve">Primer Nivel </v>
      </c>
      <c r="AG29" s="18" t="s">
        <v>382</v>
      </c>
      <c r="AH29" s="4">
        <f>+Dependencia_duración!J136+Dependencia_duración!J137</f>
        <v>6</v>
      </c>
      <c r="AI29" s="4" t="str">
        <f>+Dependencia_duración!L141</f>
        <v>Mes 7 del año 1</v>
      </c>
      <c r="AJ29" s="11">
        <v>45474</v>
      </c>
      <c r="AK29" s="8" t="str">
        <f>+Dependencia_duración!M141</f>
        <v>Mes 12 del año 20</v>
      </c>
      <c r="AL29" s="37">
        <v>52596</v>
      </c>
    </row>
    <row r="30" spans="1:38" ht="66.75" customHeight="1" x14ac:dyDescent="0.25">
      <c r="A30" s="13" t="s">
        <v>450</v>
      </c>
      <c r="B30" s="43" t="str">
        <f>+Dependencia_duración!D144</f>
        <v>10.3. Fortalecimiento de la gestión de la información para la cadena agroindustrial de la panela</v>
      </c>
      <c r="C30" s="8" t="s">
        <v>101</v>
      </c>
      <c r="D30" s="8" t="s">
        <v>100</v>
      </c>
      <c r="E30" s="8" t="s">
        <v>101</v>
      </c>
      <c r="F30" s="8" t="s">
        <v>101</v>
      </c>
      <c r="G30" s="8" t="s">
        <v>101</v>
      </c>
      <c r="H30" s="8" t="s">
        <v>101</v>
      </c>
      <c r="I30" s="8" t="s">
        <v>101</v>
      </c>
      <c r="J30" s="8" t="s">
        <v>100</v>
      </c>
      <c r="K30" s="8" t="s">
        <v>101</v>
      </c>
      <c r="L30" s="8" t="s">
        <v>101</v>
      </c>
      <c r="M30" s="8" t="s">
        <v>101</v>
      </c>
      <c r="N30" s="8" t="s">
        <v>101</v>
      </c>
      <c r="O30" s="8" t="s">
        <v>101</v>
      </c>
      <c r="P30" s="8" t="s">
        <v>101</v>
      </c>
      <c r="Q30" s="8" t="s">
        <v>101</v>
      </c>
      <c r="R30" s="8" t="s">
        <v>101</v>
      </c>
      <c r="S30" s="8" t="s">
        <v>101</v>
      </c>
      <c r="T30" s="8" t="s">
        <v>101</v>
      </c>
      <c r="U30" s="8" t="s">
        <v>101</v>
      </c>
      <c r="V30" s="8" t="s">
        <v>101</v>
      </c>
      <c r="W30" s="8" t="s">
        <v>101</v>
      </c>
      <c r="X30" s="8" t="s">
        <v>101</v>
      </c>
      <c r="Y30" s="8" t="s">
        <v>101</v>
      </c>
      <c r="Z30" s="8" t="s">
        <v>101</v>
      </c>
      <c r="AA30" s="8" t="s">
        <v>101</v>
      </c>
      <c r="AB30" s="8" t="s">
        <v>102</v>
      </c>
      <c r="AC30" s="8" t="s">
        <v>101</v>
      </c>
      <c r="AD30" s="17"/>
      <c r="AE30" s="8" t="s">
        <v>101</v>
      </c>
      <c r="AF30" s="8" t="str">
        <f>+Dependencia_duración!K144</f>
        <v xml:space="preserve">Primer Nivel </v>
      </c>
      <c r="AG30" s="18" t="s">
        <v>382</v>
      </c>
      <c r="AH30" s="8">
        <f>+Dependencia_duración!J136+Dependencia_duración!J137</f>
        <v>6</v>
      </c>
      <c r="AI30" s="8" t="str">
        <f>+Dependencia_duración!L144</f>
        <v>Mes 7 del año 1</v>
      </c>
      <c r="AJ30" s="11">
        <v>45474</v>
      </c>
      <c r="AK30" s="8" t="str">
        <f>+Dependencia_duración!M144</f>
        <v>Mes 12 del año 20</v>
      </c>
      <c r="AL30" s="12">
        <v>52596</v>
      </c>
    </row>
    <row r="31" spans="1:38" ht="127.5" customHeight="1" x14ac:dyDescent="0.25">
      <c r="A31" s="13" t="s">
        <v>99</v>
      </c>
      <c r="B31" s="43" t="str">
        <f>+Dependencia_duración!D151</f>
        <v xml:space="preserve">10.4. Fortalecimiento y creación de instrumentos de financiamiento, asociatividad rural productiva, empresarización, comercialización y gestión de riesgos, específicos para la cadena </v>
      </c>
      <c r="C31" s="8" t="s">
        <v>101</v>
      </c>
      <c r="D31" s="8" t="s">
        <v>100</v>
      </c>
      <c r="E31" s="8" t="s">
        <v>101</v>
      </c>
      <c r="F31" s="8" t="s">
        <v>101</v>
      </c>
      <c r="G31" s="8" t="s">
        <v>101</v>
      </c>
      <c r="H31" s="8" t="s">
        <v>101</v>
      </c>
      <c r="I31" s="8" t="s">
        <v>101</v>
      </c>
      <c r="J31" s="8" t="s">
        <v>100</v>
      </c>
      <c r="K31" s="8" t="s">
        <v>101</v>
      </c>
      <c r="L31" s="8" t="s">
        <v>101</v>
      </c>
      <c r="M31" s="8" t="s">
        <v>101</v>
      </c>
      <c r="N31" s="8" t="s">
        <v>101</v>
      </c>
      <c r="O31" s="8" t="s">
        <v>101</v>
      </c>
      <c r="P31" s="8" t="s">
        <v>101</v>
      </c>
      <c r="Q31" s="8" t="s">
        <v>101</v>
      </c>
      <c r="R31" s="8" t="s">
        <v>101</v>
      </c>
      <c r="S31" s="8" t="s">
        <v>101</v>
      </c>
      <c r="T31" s="8" t="s">
        <v>101</v>
      </c>
      <c r="U31" s="8" t="s">
        <v>101</v>
      </c>
      <c r="V31" s="8" t="s">
        <v>101</v>
      </c>
      <c r="W31" s="8" t="s">
        <v>101</v>
      </c>
      <c r="X31" s="8" t="s">
        <v>101</v>
      </c>
      <c r="Y31" s="8" t="s">
        <v>101</v>
      </c>
      <c r="Z31" s="8" t="s">
        <v>101</v>
      </c>
      <c r="AA31" s="8" t="s">
        <v>101</v>
      </c>
      <c r="AB31" s="8" t="s">
        <v>104</v>
      </c>
      <c r="AC31" s="8" t="s">
        <v>101</v>
      </c>
      <c r="AD31" s="8" t="s">
        <v>101</v>
      </c>
      <c r="AE31" s="17"/>
      <c r="AF31" s="8" t="str">
        <f>+Dependencia_duración!K151</f>
        <v xml:space="preserve">Primer Nivel </v>
      </c>
      <c r="AG31" s="18" t="s">
        <v>382</v>
      </c>
      <c r="AH31" s="8">
        <f>+Dependencia_duración!J136++Dependencia_duración!J137</f>
        <v>6</v>
      </c>
      <c r="AI31" s="8" t="str">
        <f>+Dependencia_duración!L151</f>
        <v>Mes 7 del año 1</v>
      </c>
      <c r="AJ31" s="11">
        <v>45474</v>
      </c>
      <c r="AK31" s="8" t="str">
        <f>+Dependencia_duración!M151</f>
        <v>Mes 12 del año 20</v>
      </c>
      <c r="AL31" s="12">
        <v>52596</v>
      </c>
    </row>
  </sheetData>
  <sheetProtection algorithmName="SHA-512" hashValue="8o6Oxwk65mafdPktMz/o8SEXEB5B5PfgkwjBt6NQnArgsdUVhO4MoTH4i506W1XLmIq3Y4+gw8PgK8vZUMfnCA==" saltValue="w24QG4wuX43vEK0WZT9H3Q==" spinCount="100000" sheet="1" objects="1" scenarios="1"/>
  <sortState ref="A3:AL31">
    <sortCondition sortBy="cellColor" ref="AI7:AI31"/>
  </sortState>
  <pageMargins left="0.7" right="0.7" top="0.75" bottom="0.75" header="0.3" footer="0.3"/>
  <pageSetup orientation="portrait" r:id="rId1"/>
  <ignoredErrors>
    <ignoredError sqref="AH9 AH13"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161"/>
  <sheetViews>
    <sheetView tabSelected="1" topLeftCell="C1" zoomScale="60" zoomScaleNormal="60" workbookViewId="0">
      <selection activeCell="C4" sqref="C4:C5"/>
    </sheetView>
  </sheetViews>
  <sheetFormatPr baseColWidth="10" defaultColWidth="10" defaultRowHeight="14.25" x14ac:dyDescent="0.25"/>
  <cols>
    <col min="1" max="1" width="21.75" style="21" hidden="1" customWidth="1"/>
    <col min="2" max="2" width="26.125" style="21" hidden="1" customWidth="1"/>
    <col min="3" max="3" width="27.75" style="21" customWidth="1"/>
    <col min="4" max="4" width="31.5" style="21" customWidth="1"/>
    <col min="5" max="5" width="82.75" style="19" customWidth="1"/>
    <col min="6" max="6" width="32.125" style="19" customWidth="1"/>
    <col min="7" max="7" width="22.75" style="19" customWidth="1"/>
    <col min="8" max="8" width="18" style="19" customWidth="1"/>
    <col min="9" max="9" width="33.875" style="19" customWidth="1"/>
    <col min="10" max="10" width="23.125" style="19" customWidth="1"/>
    <col min="11" max="11" width="22.75" style="19" customWidth="1"/>
    <col min="12" max="12" width="19.875" style="19" customWidth="1"/>
    <col min="13" max="13" width="22.125" style="19" customWidth="1"/>
    <col min="14" max="14" width="25.125" style="19" customWidth="1"/>
    <col min="15" max="15" width="17.75" style="19" customWidth="1"/>
    <col min="16" max="16" width="26.375" style="19" customWidth="1"/>
    <col min="17" max="17" width="21.875" style="19" customWidth="1"/>
    <col min="18" max="36" width="3.625" style="19" customWidth="1"/>
    <col min="37" max="37" width="4.25" style="19" customWidth="1"/>
    <col min="38" max="16384" width="10" style="19"/>
  </cols>
  <sheetData>
    <row r="2" spans="1:37" ht="38.25" customHeight="1" x14ac:dyDescent="0.25">
      <c r="C2" s="52" t="s">
        <v>485</v>
      </c>
    </row>
    <row r="3" spans="1:37" ht="15.75" customHeight="1" x14ac:dyDescent="0.25">
      <c r="A3" s="52"/>
    </row>
    <row r="4" spans="1:37" ht="15" customHeight="1" x14ac:dyDescent="0.25">
      <c r="A4" s="85" t="s">
        <v>0</v>
      </c>
      <c r="B4" s="85" t="s">
        <v>1</v>
      </c>
      <c r="C4" s="85" t="s">
        <v>2</v>
      </c>
      <c r="D4" s="85" t="s">
        <v>106</v>
      </c>
      <c r="E4" s="87" t="s">
        <v>107</v>
      </c>
      <c r="F4" s="83" t="s">
        <v>509</v>
      </c>
      <c r="G4" s="81" t="s">
        <v>229</v>
      </c>
      <c r="H4" s="81" t="s">
        <v>4</v>
      </c>
      <c r="I4" s="81" t="s">
        <v>230</v>
      </c>
      <c r="J4" s="81" t="s">
        <v>231</v>
      </c>
      <c r="K4" s="81" t="s">
        <v>196</v>
      </c>
      <c r="L4" s="81" t="s">
        <v>197</v>
      </c>
      <c r="M4" s="81" t="s">
        <v>198</v>
      </c>
      <c r="N4" s="81" t="s">
        <v>199</v>
      </c>
      <c r="O4" s="81" t="s">
        <v>5</v>
      </c>
      <c r="P4" s="81" t="s">
        <v>6</v>
      </c>
      <c r="Q4" s="81" t="s">
        <v>7</v>
      </c>
      <c r="R4" s="82" t="s">
        <v>8</v>
      </c>
      <c r="S4" s="82"/>
      <c r="T4" s="82"/>
      <c r="U4" s="82"/>
      <c r="V4" s="82"/>
      <c r="W4" s="82"/>
      <c r="X4" s="82"/>
      <c r="Y4" s="82"/>
      <c r="Z4" s="82"/>
      <c r="AA4" s="82"/>
      <c r="AB4" s="82"/>
      <c r="AC4" s="82"/>
      <c r="AD4" s="82"/>
      <c r="AE4" s="82"/>
      <c r="AF4" s="82"/>
      <c r="AG4" s="82"/>
      <c r="AH4" s="82"/>
      <c r="AI4" s="82"/>
      <c r="AJ4" s="82"/>
      <c r="AK4" s="82"/>
    </row>
    <row r="5" spans="1:37" ht="76.5" customHeight="1" x14ac:dyDescent="0.25">
      <c r="A5" s="86"/>
      <c r="B5" s="86"/>
      <c r="C5" s="86"/>
      <c r="D5" s="86"/>
      <c r="E5" s="88"/>
      <c r="F5" s="83"/>
      <c r="G5" s="81"/>
      <c r="H5" s="81"/>
      <c r="I5" s="81"/>
      <c r="J5" s="81"/>
      <c r="K5" s="81"/>
      <c r="L5" s="81"/>
      <c r="M5" s="81"/>
      <c r="N5" s="81"/>
      <c r="O5" s="81"/>
      <c r="P5" s="81"/>
      <c r="Q5" s="81"/>
      <c r="R5" s="1">
        <v>1</v>
      </c>
      <c r="S5" s="1">
        <v>2</v>
      </c>
      <c r="T5" s="1">
        <v>3</v>
      </c>
      <c r="U5" s="1">
        <v>4</v>
      </c>
      <c r="V5" s="1">
        <v>5</v>
      </c>
      <c r="W5" s="1">
        <v>6</v>
      </c>
      <c r="X5" s="1">
        <v>7</v>
      </c>
      <c r="Y5" s="1">
        <v>8</v>
      </c>
      <c r="Z5" s="1">
        <v>9</v>
      </c>
      <c r="AA5" s="1">
        <v>10</v>
      </c>
      <c r="AB5" s="1">
        <v>11</v>
      </c>
      <c r="AC5" s="1">
        <v>12</v>
      </c>
      <c r="AD5" s="1">
        <v>13</v>
      </c>
      <c r="AE5" s="1">
        <v>14</v>
      </c>
      <c r="AF5" s="1">
        <v>15</v>
      </c>
      <c r="AG5" s="1">
        <v>16</v>
      </c>
      <c r="AH5" s="1">
        <v>17</v>
      </c>
      <c r="AI5" s="1">
        <v>18</v>
      </c>
      <c r="AJ5" s="1">
        <v>19</v>
      </c>
      <c r="AK5" s="1">
        <v>20</v>
      </c>
    </row>
    <row r="6" spans="1:37" ht="81" customHeight="1" x14ac:dyDescent="0.25">
      <c r="A6" s="75" t="s">
        <v>35</v>
      </c>
      <c r="B6" s="75" t="s">
        <v>36</v>
      </c>
      <c r="C6" s="75" t="s">
        <v>108</v>
      </c>
      <c r="D6" s="75" t="s">
        <v>37</v>
      </c>
      <c r="E6" s="54" t="s">
        <v>469</v>
      </c>
      <c r="F6" s="22" t="s">
        <v>220</v>
      </c>
      <c r="G6" s="22" t="s">
        <v>12</v>
      </c>
      <c r="H6" s="22"/>
      <c r="I6" s="22" t="s">
        <v>226</v>
      </c>
      <c r="J6" s="22">
        <v>4</v>
      </c>
      <c r="K6" s="80" t="s">
        <v>343</v>
      </c>
      <c r="L6" s="80" t="s">
        <v>383</v>
      </c>
      <c r="M6" s="80" t="s">
        <v>9</v>
      </c>
      <c r="N6" s="80" t="s">
        <v>387</v>
      </c>
      <c r="O6" s="22" t="s">
        <v>383</v>
      </c>
      <c r="P6" s="22" t="s">
        <v>385</v>
      </c>
      <c r="Q6" s="22" t="s">
        <v>384</v>
      </c>
      <c r="R6" s="24"/>
      <c r="S6" s="24"/>
      <c r="T6" s="23"/>
      <c r="U6" s="24"/>
      <c r="V6" s="24"/>
      <c r="W6" s="24"/>
      <c r="X6" s="23"/>
      <c r="Y6" s="24"/>
      <c r="Z6" s="24"/>
      <c r="AA6" s="24"/>
      <c r="AB6" s="23"/>
      <c r="AC6" s="24"/>
      <c r="AD6" s="24"/>
      <c r="AE6" s="24"/>
      <c r="AF6" s="23"/>
      <c r="AG6" s="24"/>
      <c r="AH6" s="24"/>
      <c r="AI6" s="24"/>
      <c r="AJ6" s="23"/>
      <c r="AK6" s="24"/>
    </row>
    <row r="7" spans="1:37" ht="76.5" customHeight="1" x14ac:dyDescent="0.25">
      <c r="A7" s="75"/>
      <c r="B7" s="75"/>
      <c r="C7" s="75"/>
      <c r="D7" s="75"/>
      <c r="E7" s="54" t="s">
        <v>470</v>
      </c>
      <c r="F7" s="22" t="s">
        <v>221</v>
      </c>
      <c r="G7" s="22" t="s">
        <v>232</v>
      </c>
      <c r="H7" s="22"/>
      <c r="I7" s="22" t="s">
        <v>233</v>
      </c>
      <c r="J7" s="22">
        <v>12</v>
      </c>
      <c r="K7" s="68"/>
      <c r="L7" s="68"/>
      <c r="M7" s="68"/>
      <c r="N7" s="68"/>
      <c r="O7" s="22" t="s">
        <v>386</v>
      </c>
      <c r="P7" s="22" t="s">
        <v>9</v>
      </c>
      <c r="Q7" s="22" t="s">
        <v>387</v>
      </c>
      <c r="R7" s="24"/>
      <c r="S7" s="24"/>
      <c r="T7" s="23"/>
      <c r="U7" s="23"/>
      <c r="V7" s="23"/>
      <c r="W7" s="23"/>
      <c r="X7" s="23"/>
      <c r="Y7" s="23"/>
      <c r="Z7" s="23"/>
      <c r="AA7" s="23"/>
      <c r="AB7" s="23"/>
      <c r="AC7" s="23"/>
      <c r="AD7" s="23"/>
      <c r="AE7" s="23"/>
      <c r="AF7" s="23"/>
      <c r="AG7" s="23"/>
      <c r="AH7" s="23"/>
      <c r="AI7" s="23"/>
      <c r="AJ7" s="23"/>
      <c r="AK7" s="23"/>
    </row>
    <row r="8" spans="1:37" ht="152.25" customHeight="1" x14ac:dyDescent="0.25">
      <c r="A8" s="75"/>
      <c r="B8" s="75"/>
      <c r="C8" s="75"/>
      <c r="D8" s="75"/>
      <c r="E8" s="54" t="s">
        <v>109</v>
      </c>
      <c r="F8" s="22" t="s">
        <v>222</v>
      </c>
      <c r="G8" s="22" t="s">
        <v>232</v>
      </c>
      <c r="H8" s="22"/>
      <c r="I8" s="22" t="s">
        <v>233</v>
      </c>
      <c r="J8" s="22">
        <v>12</v>
      </c>
      <c r="K8" s="68"/>
      <c r="L8" s="68"/>
      <c r="M8" s="68"/>
      <c r="N8" s="68"/>
      <c r="O8" s="32" t="s">
        <v>386</v>
      </c>
      <c r="P8" s="32" t="s">
        <v>9</v>
      </c>
      <c r="Q8" s="32" t="s">
        <v>387</v>
      </c>
      <c r="R8" s="24"/>
      <c r="S8" s="24"/>
      <c r="T8" s="23"/>
      <c r="U8" s="23"/>
      <c r="V8" s="23"/>
      <c r="W8" s="23"/>
      <c r="X8" s="23"/>
      <c r="Y8" s="23"/>
      <c r="Z8" s="23"/>
      <c r="AA8" s="23"/>
      <c r="AB8" s="23"/>
      <c r="AC8" s="23"/>
      <c r="AD8" s="23"/>
      <c r="AE8" s="23"/>
      <c r="AF8" s="23"/>
      <c r="AG8" s="23"/>
      <c r="AH8" s="23"/>
      <c r="AI8" s="23"/>
      <c r="AJ8" s="23"/>
      <c r="AK8" s="23"/>
    </row>
    <row r="9" spans="1:37" ht="71.25" customHeight="1" x14ac:dyDescent="0.25">
      <c r="A9" s="75"/>
      <c r="B9" s="75"/>
      <c r="C9" s="75"/>
      <c r="D9" s="75"/>
      <c r="E9" s="54" t="s">
        <v>200</v>
      </c>
      <c r="F9" s="22" t="s">
        <v>223</v>
      </c>
      <c r="G9" s="22" t="s">
        <v>232</v>
      </c>
      <c r="H9" s="22"/>
      <c r="I9" s="22" t="s">
        <v>233</v>
      </c>
      <c r="J9" s="22">
        <v>12</v>
      </c>
      <c r="K9" s="68"/>
      <c r="L9" s="68"/>
      <c r="M9" s="68"/>
      <c r="N9" s="68"/>
      <c r="O9" s="32" t="s">
        <v>386</v>
      </c>
      <c r="P9" s="22" t="s">
        <v>9</v>
      </c>
      <c r="Q9" s="32" t="s">
        <v>387</v>
      </c>
      <c r="R9" s="24"/>
      <c r="S9" s="24"/>
      <c r="T9" s="23"/>
      <c r="U9" s="23"/>
      <c r="V9" s="23"/>
      <c r="W9" s="23"/>
      <c r="X9" s="23"/>
      <c r="Y9" s="23"/>
      <c r="Z9" s="23"/>
      <c r="AA9" s="23"/>
      <c r="AB9" s="23"/>
      <c r="AC9" s="23"/>
      <c r="AD9" s="23"/>
      <c r="AE9" s="23"/>
      <c r="AF9" s="23"/>
      <c r="AG9" s="23"/>
      <c r="AH9" s="23"/>
      <c r="AI9" s="23"/>
      <c r="AJ9" s="23"/>
      <c r="AK9" s="23"/>
    </row>
    <row r="10" spans="1:37" ht="89.45" customHeight="1" x14ac:dyDescent="0.25">
      <c r="A10" s="75"/>
      <c r="B10" s="75"/>
      <c r="C10" s="75"/>
      <c r="D10" s="75"/>
      <c r="E10" s="54" t="s">
        <v>371</v>
      </c>
      <c r="F10" s="22" t="s">
        <v>224</v>
      </c>
      <c r="G10" s="22" t="s">
        <v>232</v>
      </c>
      <c r="H10" s="22"/>
      <c r="I10" s="22" t="s">
        <v>233</v>
      </c>
      <c r="J10" s="22">
        <v>12</v>
      </c>
      <c r="K10" s="68"/>
      <c r="L10" s="68"/>
      <c r="M10" s="68"/>
      <c r="N10" s="68"/>
      <c r="O10" s="32" t="s">
        <v>386</v>
      </c>
      <c r="P10" s="22" t="s">
        <v>9</v>
      </c>
      <c r="Q10" s="32" t="s">
        <v>387</v>
      </c>
      <c r="R10" s="24"/>
      <c r="S10" s="24"/>
      <c r="T10" s="23"/>
      <c r="U10" s="23"/>
      <c r="V10" s="23"/>
      <c r="W10" s="23"/>
      <c r="X10" s="23"/>
      <c r="Y10" s="23"/>
      <c r="Z10" s="23"/>
      <c r="AA10" s="23"/>
      <c r="AB10" s="23"/>
      <c r="AC10" s="23"/>
      <c r="AD10" s="23"/>
      <c r="AE10" s="23"/>
      <c r="AF10" s="23"/>
      <c r="AG10" s="23"/>
      <c r="AH10" s="23"/>
      <c r="AI10" s="23"/>
      <c r="AJ10" s="23"/>
      <c r="AK10" s="23"/>
    </row>
    <row r="11" spans="1:37" ht="91.5" customHeight="1" x14ac:dyDescent="0.25">
      <c r="A11" s="75"/>
      <c r="B11" s="75"/>
      <c r="C11" s="75"/>
      <c r="D11" s="75"/>
      <c r="E11" s="54" t="s">
        <v>110</v>
      </c>
      <c r="F11" s="22" t="s">
        <v>225</v>
      </c>
      <c r="G11" s="22" t="s">
        <v>232</v>
      </c>
      <c r="H11" s="22"/>
      <c r="I11" s="22" t="s">
        <v>233</v>
      </c>
      <c r="J11" s="22">
        <v>12</v>
      </c>
      <c r="K11" s="68"/>
      <c r="L11" s="68"/>
      <c r="M11" s="68"/>
      <c r="N11" s="68"/>
      <c r="O11" s="32" t="s">
        <v>386</v>
      </c>
      <c r="P11" s="22" t="s">
        <v>9</v>
      </c>
      <c r="Q11" s="32" t="s">
        <v>387</v>
      </c>
      <c r="R11" s="24"/>
      <c r="S11" s="24"/>
      <c r="T11" s="23"/>
      <c r="U11" s="23"/>
      <c r="V11" s="23"/>
      <c r="W11" s="23"/>
      <c r="X11" s="23"/>
      <c r="Y11" s="23"/>
      <c r="Z11" s="23"/>
      <c r="AA11" s="23"/>
      <c r="AB11" s="23"/>
      <c r="AC11" s="23"/>
      <c r="AD11" s="23"/>
      <c r="AE11" s="23"/>
      <c r="AF11" s="23"/>
      <c r="AG11" s="23"/>
      <c r="AH11" s="23"/>
      <c r="AI11" s="23"/>
      <c r="AJ11" s="23"/>
      <c r="AK11" s="23"/>
    </row>
    <row r="12" spans="1:37" ht="116.25" customHeight="1" x14ac:dyDescent="0.25">
      <c r="A12" s="75"/>
      <c r="B12" s="75"/>
      <c r="C12" s="75"/>
      <c r="D12" s="75"/>
      <c r="E12" s="54" t="s">
        <v>38</v>
      </c>
      <c r="F12" s="22" t="s">
        <v>222</v>
      </c>
      <c r="G12" s="22" t="s">
        <v>232</v>
      </c>
      <c r="H12" s="22"/>
      <c r="I12" s="22" t="s">
        <v>233</v>
      </c>
      <c r="J12" s="22">
        <v>12</v>
      </c>
      <c r="K12" s="69"/>
      <c r="L12" s="69"/>
      <c r="M12" s="69"/>
      <c r="N12" s="69"/>
      <c r="O12" s="32" t="s">
        <v>386</v>
      </c>
      <c r="P12" s="22" t="s">
        <v>9</v>
      </c>
      <c r="Q12" s="32" t="s">
        <v>387</v>
      </c>
      <c r="R12" s="24"/>
      <c r="S12" s="24"/>
      <c r="T12" s="23"/>
      <c r="U12" s="23"/>
      <c r="V12" s="23"/>
      <c r="W12" s="23"/>
      <c r="X12" s="23"/>
      <c r="Y12" s="23"/>
      <c r="Z12" s="23"/>
      <c r="AA12" s="23"/>
      <c r="AB12" s="23"/>
      <c r="AC12" s="23"/>
      <c r="AD12" s="23"/>
      <c r="AE12" s="23"/>
      <c r="AF12" s="23"/>
      <c r="AG12" s="23"/>
      <c r="AH12" s="23"/>
      <c r="AI12" s="23"/>
      <c r="AJ12" s="23"/>
      <c r="AK12" s="23"/>
    </row>
    <row r="13" spans="1:37" ht="63" customHeight="1" x14ac:dyDescent="0.25">
      <c r="A13" s="75" t="s">
        <v>35</v>
      </c>
      <c r="B13" s="75" t="s">
        <v>36</v>
      </c>
      <c r="C13" s="75" t="s">
        <v>108</v>
      </c>
      <c r="D13" s="75" t="s">
        <v>111</v>
      </c>
      <c r="E13" s="54" t="s">
        <v>471</v>
      </c>
      <c r="F13" s="22" t="s">
        <v>220</v>
      </c>
      <c r="G13" s="22" t="s">
        <v>12</v>
      </c>
      <c r="H13" s="22"/>
      <c r="I13" s="22" t="s">
        <v>226</v>
      </c>
      <c r="J13" s="22">
        <v>4</v>
      </c>
      <c r="K13" s="70" t="s">
        <v>343</v>
      </c>
      <c r="L13" s="70" t="s">
        <v>383</v>
      </c>
      <c r="M13" s="70" t="s">
        <v>9</v>
      </c>
      <c r="N13" s="70" t="s">
        <v>387</v>
      </c>
      <c r="O13" s="22" t="s">
        <v>383</v>
      </c>
      <c r="P13" s="22" t="s">
        <v>353</v>
      </c>
      <c r="Q13" s="32" t="s">
        <v>384</v>
      </c>
      <c r="R13" s="24"/>
      <c r="S13" s="24"/>
      <c r="T13" s="23"/>
      <c r="U13" s="24"/>
      <c r="V13" s="24"/>
      <c r="W13" s="24"/>
      <c r="X13" s="23"/>
      <c r="Y13" s="24"/>
      <c r="Z13" s="24"/>
      <c r="AA13" s="24"/>
      <c r="AB13" s="23"/>
      <c r="AC13" s="24"/>
      <c r="AD13" s="24"/>
      <c r="AE13" s="24"/>
      <c r="AF13" s="23"/>
      <c r="AG13" s="24"/>
      <c r="AH13" s="24"/>
      <c r="AI13" s="24"/>
      <c r="AJ13" s="23"/>
      <c r="AK13" s="24"/>
    </row>
    <row r="14" spans="1:37" ht="114" customHeight="1" x14ac:dyDescent="0.25">
      <c r="A14" s="75"/>
      <c r="B14" s="75"/>
      <c r="C14" s="75"/>
      <c r="D14" s="75"/>
      <c r="E14" s="54" t="s">
        <v>472</v>
      </c>
      <c r="F14" s="22" t="s">
        <v>244</v>
      </c>
      <c r="G14" s="22" t="s">
        <v>232</v>
      </c>
      <c r="H14" s="22"/>
      <c r="I14" s="22" t="s">
        <v>233</v>
      </c>
      <c r="J14" s="22">
        <v>12</v>
      </c>
      <c r="K14" s="68"/>
      <c r="L14" s="68"/>
      <c r="M14" s="68"/>
      <c r="N14" s="68"/>
      <c r="O14" s="22" t="s">
        <v>386</v>
      </c>
      <c r="P14" s="22" t="s">
        <v>9</v>
      </c>
      <c r="Q14" s="22" t="s">
        <v>387</v>
      </c>
      <c r="R14" s="24"/>
      <c r="S14" s="24"/>
      <c r="T14" s="23"/>
      <c r="U14" s="23"/>
      <c r="V14" s="23"/>
      <c r="W14" s="23"/>
      <c r="X14" s="23"/>
      <c r="Y14" s="23"/>
      <c r="Z14" s="23"/>
      <c r="AA14" s="23"/>
      <c r="AB14" s="23"/>
      <c r="AC14" s="23"/>
      <c r="AD14" s="23"/>
      <c r="AE14" s="23"/>
      <c r="AF14" s="23"/>
      <c r="AG14" s="23"/>
      <c r="AH14" s="23"/>
      <c r="AI14" s="23"/>
      <c r="AJ14" s="23"/>
      <c r="AK14" s="23"/>
    </row>
    <row r="15" spans="1:37" ht="74.25" customHeight="1" x14ac:dyDescent="0.25">
      <c r="A15" s="75"/>
      <c r="B15" s="75"/>
      <c r="C15" s="75"/>
      <c r="D15" s="75"/>
      <c r="E15" s="54" t="s">
        <v>112</v>
      </c>
      <c r="F15" s="22" t="s">
        <v>244</v>
      </c>
      <c r="G15" s="22" t="s">
        <v>12</v>
      </c>
      <c r="H15" s="20"/>
      <c r="I15" s="20" t="s">
        <v>245</v>
      </c>
      <c r="J15" s="22">
        <v>12</v>
      </c>
      <c r="K15" s="68"/>
      <c r="L15" s="68"/>
      <c r="M15" s="68"/>
      <c r="N15" s="68"/>
      <c r="O15" s="22" t="s">
        <v>386</v>
      </c>
      <c r="P15" s="22" t="s">
        <v>253</v>
      </c>
      <c r="Q15" s="20" t="s">
        <v>388</v>
      </c>
      <c r="R15" s="24"/>
      <c r="S15" s="24"/>
      <c r="T15" s="23"/>
      <c r="U15" s="23"/>
      <c r="V15" s="23"/>
      <c r="W15" s="23"/>
      <c r="X15" s="23"/>
      <c r="Y15" s="24"/>
      <c r="Z15" s="24"/>
      <c r="AA15" s="23"/>
      <c r="AB15" s="24"/>
      <c r="AC15" s="24"/>
      <c r="AD15" s="23"/>
      <c r="AE15" s="24"/>
      <c r="AF15" s="24"/>
      <c r="AG15" s="23"/>
      <c r="AH15" s="24"/>
      <c r="AI15" s="24"/>
      <c r="AJ15" s="23"/>
      <c r="AK15" s="24"/>
    </row>
    <row r="16" spans="1:37" ht="88.5" customHeight="1" x14ac:dyDescent="0.25">
      <c r="A16" s="75"/>
      <c r="B16" s="75"/>
      <c r="C16" s="75"/>
      <c r="D16" s="75"/>
      <c r="E16" s="54" t="s">
        <v>113</v>
      </c>
      <c r="F16" s="22" t="s">
        <v>244</v>
      </c>
      <c r="G16" s="22" t="s">
        <v>12</v>
      </c>
      <c r="H16" s="20"/>
      <c r="I16" s="20" t="s">
        <v>245</v>
      </c>
      <c r="J16" s="22">
        <v>12</v>
      </c>
      <c r="K16" s="68"/>
      <c r="L16" s="68"/>
      <c r="M16" s="68"/>
      <c r="N16" s="68"/>
      <c r="O16" s="22" t="s">
        <v>386</v>
      </c>
      <c r="P16" s="22" t="s">
        <v>253</v>
      </c>
      <c r="Q16" s="20" t="s">
        <v>388</v>
      </c>
      <c r="R16" s="24"/>
      <c r="S16" s="24"/>
      <c r="T16" s="23"/>
      <c r="U16" s="23"/>
      <c r="V16" s="23"/>
      <c r="W16" s="23"/>
      <c r="X16" s="23"/>
      <c r="Y16" s="24"/>
      <c r="Z16" s="24"/>
      <c r="AA16" s="23"/>
      <c r="AB16" s="24"/>
      <c r="AC16" s="24"/>
      <c r="AD16" s="23"/>
      <c r="AE16" s="24"/>
      <c r="AF16" s="24"/>
      <c r="AG16" s="23"/>
      <c r="AH16" s="24"/>
      <c r="AI16" s="24"/>
      <c r="AJ16" s="23"/>
      <c r="AK16" s="24"/>
    </row>
    <row r="17" spans="1:37" ht="69.75" customHeight="1" x14ac:dyDescent="0.25">
      <c r="A17" s="75"/>
      <c r="B17" s="75"/>
      <c r="C17" s="75"/>
      <c r="D17" s="75"/>
      <c r="E17" s="54" t="s">
        <v>39</v>
      </c>
      <c r="F17" s="22" t="s">
        <v>244</v>
      </c>
      <c r="G17" s="22" t="s">
        <v>12</v>
      </c>
      <c r="H17" s="20"/>
      <c r="I17" s="20" t="s">
        <v>245</v>
      </c>
      <c r="J17" s="22">
        <v>12</v>
      </c>
      <c r="K17" s="68"/>
      <c r="L17" s="68"/>
      <c r="M17" s="68"/>
      <c r="N17" s="68"/>
      <c r="O17" s="22" t="s">
        <v>386</v>
      </c>
      <c r="P17" s="22" t="s">
        <v>253</v>
      </c>
      <c r="Q17" s="20" t="s">
        <v>388</v>
      </c>
      <c r="R17" s="24"/>
      <c r="S17" s="24"/>
      <c r="T17" s="23"/>
      <c r="U17" s="23"/>
      <c r="V17" s="23"/>
      <c r="W17" s="23"/>
      <c r="X17" s="23"/>
      <c r="Y17" s="24"/>
      <c r="Z17" s="24"/>
      <c r="AA17" s="23"/>
      <c r="AB17" s="24"/>
      <c r="AC17" s="24"/>
      <c r="AD17" s="23"/>
      <c r="AE17" s="24"/>
      <c r="AF17" s="24"/>
      <c r="AG17" s="23"/>
      <c r="AH17" s="24"/>
      <c r="AI17" s="24"/>
      <c r="AJ17" s="23"/>
      <c r="AK17" s="24"/>
    </row>
    <row r="18" spans="1:37" ht="90.75" customHeight="1" x14ac:dyDescent="0.25">
      <c r="A18" s="75"/>
      <c r="B18" s="75"/>
      <c r="C18" s="75"/>
      <c r="D18" s="75"/>
      <c r="E18" s="54" t="s">
        <v>481</v>
      </c>
      <c r="F18" s="22" t="s">
        <v>244</v>
      </c>
      <c r="G18" s="22" t="s">
        <v>12</v>
      </c>
      <c r="H18" s="20"/>
      <c r="I18" s="24" t="s">
        <v>246</v>
      </c>
      <c r="J18" s="22">
        <v>12</v>
      </c>
      <c r="K18" s="68"/>
      <c r="L18" s="68"/>
      <c r="M18" s="68"/>
      <c r="N18" s="68"/>
      <c r="O18" s="32" t="s">
        <v>247</v>
      </c>
      <c r="P18" s="22" t="s">
        <v>9</v>
      </c>
      <c r="Q18" s="20" t="s">
        <v>248</v>
      </c>
      <c r="R18" s="24"/>
      <c r="S18" s="20"/>
      <c r="T18" s="20"/>
      <c r="U18" s="23"/>
      <c r="V18" s="23"/>
      <c r="W18" s="23"/>
      <c r="X18" s="23"/>
      <c r="Y18" s="23"/>
      <c r="Z18" s="20"/>
      <c r="AA18" s="20"/>
      <c r="AB18" s="23"/>
      <c r="AC18" s="20"/>
      <c r="AD18" s="20"/>
      <c r="AE18" s="23"/>
      <c r="AF18" s="20"/>
      <c r="AG18" s="20"/>
      <c r="AH18" s="23"/>
      <c r="AI18" s="20"/>
      <c r="AJ18" s="20"/>
      <c r="AK18" s="23"/>
    </row>
    <row r="19" spans="1:37" ht="101.25" customHeight="1" x14ac:dyDescent="0.25">
      <c r="A19" s="75"/>
      <c r="B19" s="75"/>
      <c r="C19" s="75"/>
      <c r="D19" s="75"/>
      <c r="E19" s="54" t="s">
        <v>372</v>
      </c>
      <c r="F19" s="22" t="s">
        <v>244</v>
      </c>
      <c r="G19" s="22" t="s">
        <v>232</v>
      </c>
      <c r="H19" s="22"/>
      <c r="I19" s="22" t="s">
        <v>233</v>
      </c>
      <c r="J19" s="22">
        <v>12</v>
      </c>
      <c r="K19" s="69"/>
      <c r="L19" s="69"/>
      <c r="M19" s="69"/>
      <c r="N19" s="69"/>
      <c r="O19" s="22" t="s">
        <v>386</v>
      </c>
      <c r="P19" s="22" t="s">
        <v>9</v>
      </c>
      <c r="Q19" s="22" t="s">
        <v>387</v>
      </c>
      <c r="R19" s="24"/>
      <c r="S19" s="24"/>
      <c r="T19" s="23"/>
      <c r="U19" s="23"/>
      <c r="V19" s="23"/>
      <c r="W19" s="23"/>
      <c r="X19" s="23"/>
      <c r="Y19" s="23"/>
      <c r="Z19" s="23"/>
      <c r="AA19" s="23"/>
      <c r="AB19" s="23"/>
      <c r="AC19" s="23"/>
      <c r="AD19" s="23"/>
      <c r="AE19" s="23"/>
      <c r="AF19" s="23"/>
      <c r="AG19" s="23"/>
      <c r="AH19" s="23"/>
      <c r="AI19" s="23"/>
      <c r="AJ19" s="23"/>
      <c r="AK19" s="23"/>
    </row>
    <row r="20" spans="1:37" ht="87" customHeight="1" x14ac:dyDescent="0.25">
      <c r="A20" s="75" t="s">
        <v>35</v>
      </c>
      <c r="B20" s="75" t="s">
        <v>36</v>
      </c>
      <c r="C20" s="75" t="s">
        <v>108</v>
      </c>
      <c r="D20" s="75" t="s">
        <v>114</v>
      </c>
      <c r="E20" s="54" t="s">
        <v>115</v>
      </c>
      <c r="F20" s="22" t="s">
        <v>220</v>
      </c>
      <c r="G20" s="22" t="s">
        <v>252</v>
      </c>
      <c r="H20" s="22">
        <v>60</v>
      </c>
      <c r="I20" s="20"/>
      <c r="J20" s="22"/>
      <c r="K20" s="70" t="s">
        <v>344</v>
      </c>
      <c r="L20" s="70" t="s">
        <v>282</v>
      </c>
      <c r="M20" s="70" t="s">
        <v>9</v>
      </c>
      <c r="N20" s="70" t="s">
        <v>261</v>
      </c>
      <c r="O20" s="22" t="s">
        <v>282</v>
      </c>
      <c r="P20" s="22" t="s">
        <v>389</v>
      </c>
      <c r="Q20" s="22" t="s">
        <v>390</v>
      </c>
      <c r="R20" s="24"/>
      <c r="S20" s="23"/>
      <c r="T20" s="23"/>
      <c r="U20" s="23"/>
      <c r="V20" s="23"/>
      <c r="W20" s="23"/>
      <c r="X20" s="20"/>
      <c r="Y20" s="20"/>
      <c r="Z20" s="20"/>
      <c r="AA20" s="20"/>
      <c r="AB20" s="20"/>
      <c r="AC20" s="20"/>
      <c r="AD20" s="20"/>
      <c r="AE20" s="20"/>
      <c r="AF20" s="20"/>
      <c r="AG20" s="20"/>
      <c r="AH20" s="20"/>
      <c r="AI20" s="20"/>
      <c r="AJ20" s="20"/>
      <c r="AK20" s="20"/>
    </row>
    <row r="21" spans="1:37" ht="61.5" customHeight="1" x14ac:dyDescent="0.25">
      <c r="A21" s="75"/>
      <c r="B21" s="75"/>
      <c r="C21" s="75"/>
      <c r="D21" s="75"/>
      <c r="E21" s="54" t="s">
        <v>40</v>
      </c>
      <c r="F21" s="22" t="s">
        <v>220</v>
      </c>
      <c r="G21" s="22" t="s">
        <v>252</v>
      </c>
      <c r="H21" s="22">
        <v>60</v>
      </c>
      <c r="I21" s="20"/>
      <c r="J21" s="22"/>
      <c r="K21" s="68"/>
      <c r="L21" s="68"/>
      <c r="M21" s="68"/>
      <c r="N21" s="68"/>
      <c r="O21" s="22" t="s">
        <v>282</v>
      </c>
      <c r="P21" s="22" t="s">
        <v>389</v>
      </c>
      <c r="Q21" s="22" t="s">
        <v>390</v>
      </c>
      <c r="R21" s="24"/>
      <c r="S21" s="23"/>
      <c r="T21" s="23"/>
      <c r="U21" s="23"/>
      <c r="V21" s="23"/>
      <c r="W21" s="23"/>
      <c r="X21" s="20"/>
      <c r="Y21" s="20"/>
      <c r="Z21" s="20"/>
      <c r="AA21" s="20"/>
      <c r="AB21" s="20"/>
      <c r="AC21" s="20"/>
      <c r="AD21" s="20"/>
      <c r="AE21" s="20"/>
      <c r="AF21" s="20"/>
      <c r="AG21" s="20"/>
      <c r="AH21" s="20"/>
      <c r="AI21" s="20"/>
      <c r="AJ21" s="20"/>
      <c r="AK21" s="20"/>
    </row>
    <row r="22" spans="1:37" ht="86.25" customHeight="1" x14ac:dyDescent="0.25">
      <c r="A22" s="75"/>
      <c r="B22" s="75"/>
      <c r="C22" s="75"/>
      <c r="D22" s="75"/>
      <c r="E22" s="54" t="s">
        <v>116</v>
      </c>
      <c r="F22" s="22" t="s">
        <v>220</v>
      </c>
      <c r="G22" s="22" t="s">
        <v>12</v>
      </c>
      <c r="H22" s="20"/>
      <c r="I22" s="20" t="s">
        <v>349</v>
      </c>
      <c r="J22" s="22">
        <v>12</v>
      </c>
      <c r="K22" s="68"/>
      <c r="L22" s="68"/>
      <c r="M22" s="68"/>
      <c r="N22" s="68"/>
      <c r="O22" s="22" t="s">
        <v>282</v>
      </c>
      <c r="P22" s="32" t="s">
        <v>9</v>
      </c>
      <c r="Q22" s="20" t="s">
        <v>345</v>
      </c>
      <c r="R22" s="24"/>
      <c r="S22" s="23"/>
      <c r="T22" s="23"/>
      <c r="U22" s="23"/>
      <c r="V22" s="23"/>
      <c r="W22" s="20"/>
      <c r="X22" s="20"/>
      <c r="Y22" s="23"/>
      <c r="Z22" s="20"/>
      <c r="AA22" s="20"/>
      <c r="AB22" s="23"/>
      <c r="AC22" s="20"/>
      <c r="AD22" s="20"/>
      <c r="AE22" s="23"/>
      <c r="AF22" s="20"/>
      <c r="AG22" s="20"/>
      <c r="AH22" s="23"/>
      <c r="AI22" s="20"/>
      <c r="AJ22" s="20"/>
      <c r="AK22" s="23"/>
    </row>
    <row r="23" spans="1:37" ht="86.25" customHeight="1" x14ac:dyDescent="0.25">
      <c r="A23" s="75"/>
      <c r="B23" s="75"/>
      <c r="C23" s="75"/>
      <c r="D23" s="75"/>
      <c r="E23" s="54" t="s">
        <v>117</v>
      </c>
      <c r="F23" s="22" t="s">
        <v>220</v>
      </c>
      <c r="G23" s="22" t="s">
        <v>12</v>
      </c>
      <c r="H23" s="20"/>
      <c r="I23" s="24" t="s">
        <v>349</v>
      </c>
      <c r="J23" s="22">
        <v>12</v>
      </c>
      <c r="K23" s="69"/>
      <c r="L23" s="69"/>
      <c r="M23" s="69"/>
      <c r="N23" s="69"/>
      <c r="O23" s="22" t="s">
        <v>282</v>
      </c>
      <c r="P23" s="32" t="s">
        <v>9</v>
      </c>
      <c r="Q23" s="20" t="s">
        <v>345</v>
      </c>
      <c r="R23" s="24"/>
      <c r="S23" s="23"/>
      <c r="T23" s="23"/>
      <c r="U23" s="23"/>
      <c r="V23" s="23"/>
      <c r="W23" s="20"/>
      <c r="X23" s="20"/>
      <c r="Y23" s="23"/>
      <c r="Z23" s="20"/>
      <c r="AA23" s="20"/>
      <c r="AB23" s="23"/>
      <c r="AC23" s="20"/>
      <c r="AD23" s="20"/>
      <c r="AE23" s="23"/>
      <c r="AF23" s="20"/>
      <c r="AG23" s="20"/>
      <c r="AH23" s="23"/>
      <c r="AI23" s="20"/>
      <c r="AJ23" s="20"/>
      <c r="AK23" s="23"/>
    </row>
    <row r="24" spans="1:37" ht="73.5" customHeight="1" x14ac:dyDescent="0.25">
      <c r="A24" s="75" t="s">
        <v>35</v>
      </c>
      <c r="B24" s="75" t="s">
        <v>36</v>
      </c>
      <c r="C24" s="75" t="s">
        <v>118</v>
      </c>
      <c r="D24" s="84" t="s">
        <v>42</v>
      </c>
      <c r="E24" s="55" t="s">
        <v>201</v>
      </c>
      <c r="F24" s="22" t="s">
        <v>220</v>
      </c>
      <c r="G24" s="22" t="s">
        <v>12</v>
      </c>
      <c r="H24" s="22"/>
      <c r="I24" s="22" t="s">
        <v>255</v>
      </c>
      <c r="J24" s="22">
        <v>6</v>
      </c>
      <c r="K24" s="70" t="s">
        <v>344</v>
      </c>
      <c r="L24" s="70" t="s">
        <v>282</v>
      </c>
      <c r="M24" s="70" t="s">
        <v>9</v>
      </c>
      <c r="N24" s="70" t="s">
        <v>261</v>
      </c>
      <c r="O24" s="22" t="s">
        <v>282</v>
      </c>
      <c r="P24" s="22" t="s">
        <v>391</v>
      </c>
      <c r="Q24" s="22" t="s">
        <v>347</v>
      </c>
      <c r="R24" s="24"/>
      <c r="S24" s="23"/>
      <c r="T24" s="24"/>
      <c r="U24" s="24"/>
      <c r="V24" s="24"/>
      <c r="W24" s="23"/>
      <c r="X24" s="24"/>
      <c r="Y24" s="24"/>
      <c r="Z24" s="24"/>
      <c r="AA24" s="23"/>
      <c r="AB24" s="24"/>
      <c r="AC24" s="24"/>
      <c r="AD24" s="24"/>
      <c r="AE24" s="23"/>
      <c r="AF24" s="24"/>
      <c r="AG24" s="24"/>
      <c r="AH24" s="24"/>
      <c r="AI24" s="23"/>
      <c r="AJ24" s="24"/>
      <c r="AK24" s="24"/>
    </row>
    <row r="25" spans="1:37" ht="137.25" customHeight="1" x14ac:dyDescent="0.25">
      <c r="A25" s="75"/>
      <c r="B25" s="75"/>
      <c r="C25" s="75"/>
      <c r="D25" s="84"/>
      <c r="E25" s="54" t="s">
        <v>504</v>
      </c>
      <c r="F25" s="22" t="s">
        <v>256</v>
      </c>
      <c r="G25" s="22" t="s">
        <v>232</v>
      </c>
      <c r="H25" s="22"/>
      <c r="I25" s="22" t="s">
        <v>233</v>
      </c>
      <c r="J25" s="22">
        <v>12</v>
      </c>
      <c r="K25" s="68"/>
      <c r="L25" s="68"/>
      <c r="M25" s="68"/>
      <c r="N25" s="68"/>
      <c r="O25" s="22" t="s">
        <v>392</v>
      </c>
      <c r="P25" s="22" t="s">
        <v>9</v>
      </c>
      <c r="Q25" s="22" t="s">
        <v>261</v>
      </c>
      <c r="R25" s="24"/>
      <c r="S25" s="23"/>
      <c r="T25" s="23"/>
      <c r="U25" s="23"/>
      <c r="V25" s="23"/>
      <c r="W25" s="23"/>
      <c r="X25" s="23"/>
      <c r="Y25" s="23"/>
      <c r="Z25" s="23"/>
      <c r="AA25" s="23"/>
      <c r="AB25" s="23"/>
      <c r="AC25" s="23"/>
      <c r="AD25" s="23"/>
      <c r="AE25" s="23"/>
      <c r="AF25" s="23"/>
      <c r="AG25" s="23"/>
      <c r="AH25" s="23"/>
      <c r="AI25" s="23"/>
      <c r="AJ25" s="23"/>
      <c r="AK25" s="23"/>
    </row>
    <row r="26" spans="1:37" ht="87" customHeight="1" x14ac:dyDescent="0.25">
      <c r="A26" s="75"/>
      <c r="B26" s="75"/>
      <c r="C26" s="75"/>
      <c r="D26" s="84"/>
      <c r="E26" s="54" t="s">
        <v>43</v>
      </c>
      <c r="F26" s="22" t="s">
        <v>256</v>
      </c>
      <c r="G26" s="22" t="s">
        <v>232</v>
      </c>
      <c r="H26" s="22"/>
      <c r="I26" s="22" t="s">
        <v>233</v>
      </c>
      <c r="J26" s="22">
        <v>12</v>
      </c>
      <c r="K26" s="68"/>
      <c r="L26" s="68"/>
      <c r="M26" s="68"/>
      <c r="N26" s="68"/>
      <c r="O26" s="22" t="s">
        <v>392</v>
      </c>
      <c r="P26" s="22" t="s">
        <v>9</v>
      </c>
      <c r="Q26" s="22" t="s">
        <v>261</v>
      </c>
      <c r="R26" s="24"/>
      <c r="S26" s="23"/>
      <c r="T26" s="23"/>
      <c r="U26" s="23"/>
      <c r="V26" s="23"/>
      <c r="W26" s="23"/>
      <c r="X26" s="23"/>
      <c r="Y26" s="23"/>
      <c r="Z26" s="23"/>
      <c r="AA26" s="23"/>
      <c r="AB26" s="23"/>
      <c r="AC26" s="23"/>
      <c r="AD26" s="23"/>
      <c r="AE26" s="23"/>
      <c r="AF26" s="23"/>
      <c r="AG26" s="23"/>
      <c r="AH26" s="23"/>
      <c r="AI26" s="23"/>
      <c r="AJ26" s="23"/>
      <c r="AK26" s="23"/>
    </row>
    <row r="27" spans="1:37" ht="106.5" customHeight="1" x14ac:dyDescent="0.25">
      <c r="A27" s="75"/>
      <c r="B27" s="75"/>
      <c r="C27" s="75"/>
      <c r="D27" s="84"/>
      <c r="E27" s="54" t="s">
        <v>202</v>
      </c>
      <c r="F27" s="22" t="s">
        <v>256</v>
      </c>
      <c r="G27" s="22" t="s">
        <v>232</v>
      </c>
      <c r="H27" s="22"/>
      <c r="I27" s="22" t="s">
        <v>233</v>
      </c>
      <c r="J27" s="22">
        <v>12</v>
      </c>
      <c r="K27" s="68"/>
      <c r="L27" s="68"/>
      <c r="M27" s="68"/>
      <c r="N27" s="68"/>
      <c r="O27" s="22" t="s">
        <v>392</v>
      </c>
      <c r="P27" s="22" t="s">
        <v>9</v>
      </c>
      <c r="Q27" s="22" t="s">
        <v>261</v>
      </c>
      <c r="R27" s="24"/>
      <c r="S27" s="23"/>
      <c r="T27" s="23"/>
      <c r="U27" s="23"/>
      <c r="V27" s="23"/>
      <c r="W27" s="23"/>
      <c r="X27" s="23"/>
      <c r="Y27" s="23"/>
      <c r="Z27" s="23"/>
      <c r="AA27" s="23"/>
      <c r="AB27" s="23"/>
      <c r="AC27" s="23"/>
      <c r="AD27" s="23"/>
      <c r="AE27" s="23"/>
      <c r="AF27" s="23"/>
      <c r="AG27" s="23"/>
      <c r="AH27" s="23"/>
      <c r="AI27" s="23"/>
      <c r="AJ27" s="23"/>
      <c r="AK27" s="23"/>
    </row>
    <row r="28" spans="1:37" ht="89.25" customHeight="1" x14ac:dyDescent="0.25">
      <c r="A28" s="75"/>
      <c r="B28" s="75"/>
      <c r="C28" s="75"/>
      <c r="D28" s="84"/>
      <c r="E28" s="54" t="s">
        <v>203</v>
      </c>
      <c r="F28" s="22" t="s">
        <v>257</v>
      </c>
      <c r="G28" s="22" t="s">
        <v>232</v>
      </c>
      <c r="H28" s="20"/>
      <c r="I28" s="22" t="s">
        <v>233</v>
      </c>
      <c r="J28" s="22">
        <v>12</v>
      </c>
      <c r="K28" s="69"/>
      <c r="L28" s="69"/>
      <c r="M28" s="69"/>
      <c r="N28" s="69"/>
      <c r="O28" s="22" t="s">
        <v>393</v>
      </c>
      <c r="P28" s="22" t="s">
        <v>9</v>
      </c>
      <c r="Q28" s="22" t="s">
        <v>258</v>
      </c>
      <c r="R28" s="20"/>
      <c r="S28" s="20"/>
      <c r="T28" s="23"/>
      <c r="U28" s="23"/>
      <c r="V28" s="23"/>
      <c r="W28" s="23"/>
      <c r="X28" s="23"/>
      <c r="Y28" s="23"/>
      <c r="Z28" s="23"/>
      <c r="AA28" s="23"/>
      <c r="AB28" s="23"/>
      <c r="AC28" s="23"/>
      <c r="AD28" s="23"/>
      <c r="AE28" s="23"/>
      <c r="AF28" s="23"/>
      <c r="AG28" s="23"/>
      <c r="AH28" s="23"/>
      <c r="AI28" s="23"/>
      <c r="AJ28" s="23"/>
      <c r="AK28" s="23"/>
    </row>
    <row r="29" spans="1:37" ht="87.75" customHeight="1" x14ac:dyDescent="0.25">
      <c r="A29" s="75" t="s">
        <v>35</v>
      </c>
      <c r="B29" s="75" t="s">
        <v>36</v>
      </c>
      <c r="C29" s="75" t="s">
        <v>41</v>
      </c>
      <c r="D29" s="75" t="s">
        <v>119</v>
      </c>
      <c r="E29" s="54" t="s">
        <v>44</v>
      </c>
      <c r="F29" s="22" t="s">
        <v>220</v>
      </c>
      <c r="G29" s="22" t="s">
        <v>12</v>
      </c>
      <c r="H29" s="22"/>
      <c r="I29" s="22" t="s">
        <v>226</v>
      </c>
      <c r="J29" s="22">
        <v>4</v>
      </c>
      <c r="K29" s="70" t="s">
        <v>344</v>
      </c>
      <c r="L29" s="70" t="s">
        <v>282</v>
      </c>
      <c r="M29" s="70" t="s">
        <v>9</v>
      </c>
      <c r="N29" s="70" t="s">
        <v>261</v>
      </c>
      <c r="O29" s="22" t="s">
        <v>282</v>
      </c>
      <c r="P29" s="32" t="s">
        <v>395</v>
      </c>
      <c r="Q29" s="22" t="s">
        <v>396</v>
      </c>
      <c r="R29" s="24"/>
      <c r="S29" s="23"/>
      <c r="T29" s="24"/>
      <c r="U29" s="24"/>
      <c r="V29" s="24"/>
      <c r="W29" s="23"/>
      <c r="X29" s="24"/>
      <c r="Y29" s="24"/>
      <c r="Z29" s="24"/>
      <c r="AA29" s="23"/>
      <c r="AB29" s="24"/>
      <c r="AC29" s="24"/>
      <c r="AD29" s="24"/>
      <c r="AE29" s="23"/>
      <c r="AF29" s="24"/>
      <c r="AG29" s="24"/>
      <c r="AH29" s="24"/>
      <c r="AI29" s="23"/>
      <c r="AJ29" s="24"/>
      <c r="AK29" s="24"/>
    </row>
    <row r="30" spans="1:37" ht="99.75" customHeight="1" x14ac:dyDescent="0.25">
      <c r="A30" s="75"/>
      <c r="B30" s="75"/>
      <c r="C30" s="75"/>
      <c r="D30" s="75"/>
      <c r="E30" s="54" t="s">
        <v>120</v>
      </c>
      <c r="F30" s="22" t="s">
        <v>259</v>
      </c>
      <c r="G30" s="22" t="s">
        <v>232</v>
      </c>
      <c r="H30" s="22"/>
      <c r="I30" s="22" t="s">
        <v>233</v>
      </c>
      <c r="J30" s="22">
        <v>12</v>
      </c>
      <c r="K30" s="68"/>
      <c r="L30" s="68"/>
      <c r="M30" s="68"/>
      <c r="N30" s="68"/>
      <c r="O30" s="22" t="s">
        <v>394</v>
      </c>
      <c r="P30" s="22" t="s">
        <v>9</v>
      </c>
      <c r="Q30" s="22" t="s">
        <v>261</v>
      </c>
      <c r="R30" s="24"/>
      <c r="S30" s="23"/>
      <c r="T30" s="23"/>
      <c r="U30" s="23"/>
      <c r="V30" s="23"/>
      <c r="W30" s="23"/>
      <c r="X30" s="23"/>
      <c r="Y30" s="23"/>
      <c r="Z30" s="23"/>
      <c r="AA30" s="23"/>
      <c r="AB30" s="23"/>
      <c r="AC30" s="23"/>
      <c r="AD30" s="23"/>
      <c r="AE30" s="23"/>
      <c r="AF30" s="23"/>
      <c r="AG30" s="23"/>
      <c r="AH30" s="23"/>
      <c r="AI30" s="23"/>
      <c r="AJ30" s="23"/>
      <c r="AK30" s="23"/>
    </row>
    <row r="31" spans="1:37" ht="78" customHeight="1" x14ac:dyDescent="0.25">
      <c r="A31" s="75"/>
      <c r="B31" s="75"/>
      <c r="C31" s="75"/>
      <c r="D31" s="75"/>
      <c r="E31" s="54" t="s">
        <v>121</v>
      </c>
      <c r="F31" s="22" t="s">
        <v>259</v>
      </c>
      <c r="G31" s="22" t="s">
        <v>232</v>
      </c>
      <c r="H31" s="22"/>
      <c r="I31" s="22" t="s">
        <v>233</v>
      </c>
      <c r="J31" s="22">
        <v>12</v>
      </c>
      <c r="K31" s="68"/>
      <c r="L31" s="68"/>
      <c r="M31" s="68"/>
      <c r="N31" s="68"/>
      <c r="O31" s="22" t="s">
        <v>394</v>
      </c>
      <c r="P31" s="22" t="s">
        <v>9</v>
      </c>
      <c r="Q31" s="22" t="s">
        <v>261</v>
      </c>
      <c r="R31" s="24"/>
      <c r="S31" s="23"/>
      <c r="T31" s="23"/>
      <c r="U31" s="23"/>
      <c r="V31" s="23"/>
      <c r="W31" s="23"/>
      <c r="X31" s="23"/>
      <c r="Y31" s="23"/>
      <c r="Z31" s="23"/>
      <c r="AA31" s="23"/>
      <c r="AB31" s="23"/>
      <c r="AC31" s="23"/>
      <c r="AD31" s="23"/>
      <c r="AE31" s="23"/>
      <c r="AF31" s="23"/>
      <c r="AG31" s="23"/>
      <c r="AH31" s="23"/>
      <c r="AI31" s="23"/>
      <c r="AJ31" s="23"/>
      <c r="AK31" s="23"/>
    </row>
    <row r="32" spans="1:37" ht="86.25" customHeight="1" x14ac:dyDescent="0.25">
      <c r="A32" s="75"/>
      <c r="B32" s="75"/>
      <c r="C32" s="75"/>
      <c r="D32" s="75"/>
      <c r="E32" s="54" t="s">
        <v>122</v>
      </c>
      <c r="F32" s="22" t="s">
        <v>259</v>
      </c>
      <c r="G32" s="22" t="s">
        <v>232</v>
      </c>
      <c r="H32" s="22"/>
      <c r="I32" s="22" t="s">
        <v>233</v>
      </c>
      <c r="J32" s="22">
        <v>12</v>
      </c>
      <c r="K32" s="68"/>
      <c r="L32" s="68"/>
      <c r="M32" s="68"/>
      <c r="N32" s="68"/>
      <c r="O32" s="22" t="s">
        <v>394</v>
      </c>
      <c r="P32" s="22" t="s">
        <v>9</v>
      </c>
      <c r="Q32" s="22" t="s">
        <v>261</v>
      </c>
      <c r="R32" s="24"/>
      <c r="S32" s="23"/>
      <c r="T32" s="23"/>
      <c r="U32" s="23"/>
      <c r="V32" s="23"/>
      <c r="W32" s="23"/>
      <c r="X32" s="23"/>
      <c r="Y32" s="23"/>
      <c r="Z32" s="23"/>
      <c r="AA32" s="23"/>
      <c r="AB32" s="23"/>
      <c r="AC32" s="23"/>
      <c r="AD32" s="23"/>
      <c r="AE32" s="23"/>
      <c r="AF32" s="23"/>
      <c r="AG32" s="23"/>
      <c r="AH32" s="23"/>
      <c r="AI32" s="23"/>
      <c r="AJ32" s="23"/>
      <c r="AK32" s="23"/>
    </row>
    <row r="33" spans="1:37" ht="87.75" customHeight="1" x14ac:dyDescent="0.25">
      <c r="A33" s="75"/>
      <c r="B33" s="75"/>
      <c r="C33" s="75"/>
      <c r="D33" s="75"/>
      <c r="E33" s="54" t="s">
        <v>123</v>
      </c>
      <c r="F33" s="22" t="s">
        <v>259</v>
      </c>
      <c r="G33" s="22" t="s">
        <v>232</v>
      </c>
      <c r="H33" s="22"/>
      <c r="I33" s="22" t="s">
        <v>233</v>
      </c>
      <c r="J33" s="22">
        <v>12</v>
      </c>
      <c r="K33" s="68"/>
      <c r="L33" s="68"/>
      <c r="M33" s="68"/>
      <c r="N33" s="68"/>
      <c r="O33" s="22" t="s">
        <v>394</v>
      </c>
      <c r="P33" s="22" t="s">
        <v>9</v>
      </c>
      <c r="Q33" s="22" t="s">
        <v>261</v>
      </c>
      <c r="R33" s="24"/>
      <c r="S33" s="23"/>
      <c r="T33" s="23"/>
      <c r="U33" s="23"/>
      <c r="V33" s="23"/>
      <c r="W33" s="23"/>
      <c r="X33" s="23"/>
      <c r="Y33" s="23"/>
      <c r="Z33" s="23"/>
      <c r="AA33" s="23"/>
      <c r="AB33" s="23"/>
      <c r="AC33" s="23"/>
      <c r="AD33" s="23"/>
      <c r="AE33" s="23"/>
      <c r="AF33" s="23"/>
      <c r="AG33" s="23"/>
      <c r="AH33" s="23"/>
      <c r="AI33" s="23"/>
      <c r="AJ33" s="23"/>
      <c r="AK33" s="23"/>
    </row>
    <row r="34" spans="1:37" ht="96.75" customHeight="1" x14ac:dyDescent="0.25">
      <c r="A34" s="75"/>
      <c r="B34" s="75"/>
      <c r="C34" s="75"/>
      <c r="D34" s="75"/>
      <c r="E34" s="54" t="s">
        <v>496</v>
      </c>
      <c r="F34" s="22" t="s">
        <v>259</v>
      </c>
      <c r="G34" s="22" t="s">
        <v>232</v>
      </c>
      <c r="H34" s="22"/>
      <c r="I34" s="22" t="s">
        <v>233</v>
      </c>
      <c r="J34" s="22">
        <v>12</v>
      </c>
      <c r="K34" s="69"/>
      <c r="L34" s="69"/>
      <c r="M34" s="69"/>
      <c r="N34" s="69"/>
      <c r="O34" s="22" t="s">
        <v>394</v>
      </c>
      <c r="P34" s="22" t="s">
        <v>9</v>
      </c>
      <c r="Q34" s="22" t="s">
        <v>261</v>
      </c>
      <c r="R34" s="24"/>
      <c r="S34" s="23"/>
      <c r="T34" s="23"/>
      <c r="U34" s="23"/>
      <c r="V34" s="23"/>
      <c r="W34" s="23"/>
      <c r="X34" s="23"/>
      <c r="Y34" s="23"/>
      <c r="Z34" s="23"/>
      <c r="AA34" s="23"/>
      <c r="AB34" s="23"/>
      <c r="AC34" s="23"/>
      <c r="AD34" s="23"/>
      <c r="AE34" s="23"/>
      <c r="AF34" s="23"/>
      <c r="AG34" s="23"/>
      <c r="AH34" s="23"/>
      <c r="AI34" s="23"/>
      <c r="AJ34" s="23"/>
      <c r="AK34" s="23"/>
    </row>
    <row r="35" spans="1:37" ht="57.75" customHeight="1" x14ac:dyDescent="0.25">
      <c r="A35" s="75" t="s">
        <v>35</v>
      </c>
      <c r="B35" s="75" t="s">
        <v>36</v>
      </c>
      <c r="C35" s="75" t="s">
        <v>124</v>
      </c>
      <c r="D35" s="75" t="s">
        <v>125</v>
      </c>
      <c r="E35" s="54" t="s">
        <v>45</v>
      </c>
      <c r="F35" s="22" t="s">
        <v>220</v>
      </c>
      <c r="G35" s="22" t="s">
        <v>12</v>
      </c>
      <c r="H35" s="20"/>
      <c r="I35" s="20" t="s">
        <v>349</v>
      </c>
      <c r="J35" s="22">
        <v>12</v>
      </c>
      <c r="K35" s="70" t="s">
        <v>344</v>
      </c>
      <c r="L35" s="70" t="s">
        <v>282</v>
      </c>
      <c r="M35" s="70" t="s">
        <v>9</v>
      </c>
      <c r="N35" s="70" t="s">
        <v>400</v>
      </c>
      <c r="O35" s="22" t="s">
        <v>282</v>
      </c>
      <c r="P35" s="22" t="s">
        <v>9</v>
      </c>
      <c r="Q35" s="20" t="s">
        <v>397</v>
      </c>
      <c r="R35" s="32"/>
      <c r="S35" s="28"/>
      <c r="T35" s="28"/>
      <c r="U35" s="28"/>
      <c r="V35" s="28"/>
      <c r="W35" s="24"/>
      <c r="X35" s="24"/>
      <c r="Y35" s="23"/>
      <c r="Z35" s="24"/>
      <c r="AA35" s="24"/>
      <c r="AB35" s="23"/>
      <c r="AC35" s="24"/>
      <c r="AD35" s="24"/>
      <c r="AE35" s="23"/>
      <c r="AF35" s="24"/>
      <c r="AG35" s="24"/>
      <c r="AH35" s="23"/>
      <c r="AI35" s="24"/>
      <c r="AJ35" s="24"/>
      <c r="AK35" s="23"/>
    </row>
    <row r="36" spans="1:37" ht="73.5" customHeight="1" x14ac:dyDescent="0.25">
      <c r="A36" s="75"/>
      <c r="B36" s="75"/>
      <c r="C36" s="75"/>
      <c r="D36" s="75"/>
      <c r="E36" s="54" t="s">
        <v>126</v>
      </c>
      <c r="F36" s="22" t="s">
        <v>220</v>
      </c>
      <c r="G36" s="22" t="s">
        <v>12</v>
      </c>
      <c r="H36" s="20"/>
      <c r="I36" s="20" t="s">
        <v>350</v>
      </c>
      <c r="J36" s="22">
        <v>12</v>
      </c>
      <c r="K36" s="68"/>
      <c r="L36" s="68"/>
      <c r="M36" s="68"/>
      <c r="N36" s="68"/>
      <c r="O36" s="22" t="s">
        <v>282</v>
      </c>
      <c r="P36" s="22" t="s">
        <v>253</v>
      </c>
      <c r="Q36" s="20" t="s">
        <v>398</v>
      </c>
      <c r="R36" s="24"/>
      <c r="S36" s="23"/>
      <c r="T36" s="23"/>
      <c r="U36" s="23"/>
      <c r="V36" s="24"/>
      <c r="W36" s="24"/>
      <c r="X36" s="23"/>
      <c r="Y36" s="24"/>
      <c r="Z36" s="24"/>
      <c r="AA36" s="23"/>
      <c r="AB36" s="24"/>
      <c r="AC36" s="24"/>
      <c r="AD36" s="23"/>
      <c r="AE36" s="24"/>
      <c r="AF36" s="24"/>
      <c r="AG36" s="23"/>
      <c r="AH36" s="24"/>
      <c r="AI36" s="24"/>
      <c r="AJ36" s="23"/>
      <c r="AK36" s="24"/>
    </row>
    <row r="37" spans="1:37" ht="48.75" customHeight="1" x14ac:dyDescent="0.25">
      <c r="A37" s="75"/>
      <c r="B37" s="75"/>
      <c r="C37" s="75"/>
      <c r="D37" s="75"/>
      <c r="E37" s="54" t="s">
        <v>492</v>
      </c>
      <c r="F37" s="22" t="s">
        <v>220</v>
      </c>
      <c r="G37" s="22" t="s">
        <v>232</v>
      </c>
      <c r="H37" s="22"/>
      <c r="I37" s="22" t="s">
        <v>233</v>
      </c>
      <c r="J37" s="22">
        <v>12</v>
      </c>
      <c r="K37" s="68"/>
      <c r="L37" s="68"/>
      <c r="M37" s="68"/>
      <c r="N37" s="68"/>
      <c r="O37" s="22" t="s">
        <v>282</v>
      </c>
      <c r="P37" s="22" t="s">
        <v>9</v>
      </c>
      <c r="Q37" s="22" t="s">
        <v>261</v>
      </c>
      <c r="R37" s="24"/>
      <c r="S37" s="23"/>
      <c r="T37" s="23"/>
      <c r="U37" s="23"/>
      <c r="V37" s="23"/>
      <c r="W37" s="23"/>
      <c r="X37" s="23"/>
      <c r="Y37" s="23"/>
      <c r="Z37" s="23"/>
      <c r="AA37" s="23"/>
      <c r="AB37" s="23"/>
      <c r="AC37" s="23"/>
      <c r="AD37" s="23"/>
      <c r="AE37" s="23"/>
      <c r="AF37" s="23"/>
      <c r="AG37" s="23"/>
      <c r="AH37" s="23"/>
      <c r="AI37" s="23"/>
      <c r="AJ37" s="23"/>
      <c r="AK37" s="23"/>
    </row>
    <row r="38" spans="1:37" ht="82.5" customHeight="1" x14ac:dyDescent="0.25">
      <c r="A38" s="75"/>
      <c r="B38" s="75"/>
      <c r="C38" s="75"/>
      <c r="D38" s="75"/>
      <c r="E38" s="54" t="s">
        <v>46</v>
      </c>
      <c r="F38" s="22" t="s">
        <v>220</v>
      </c>
      <c r="G38" s="22" t="s">
        <v>12</v>
      </c>
      <c r="H38" s="20"/>
      <c r="I38" s="20" t="s">
        <v>351</v>
      </c>
      <c r="J38" s="22">
        <v>12</v>
      </c>
      <c r="K38" s="69"/>
      <c r="L38" s="69"/>
      <c r="M38" s="69"/>
      <c r="N38" s="69"/>
      <c r="O38" s="22" t="s">
        <v>282</v>
      </c>
      <c r="P38" s="32" t="s">
        <v>9</v>
      </c>
      <c r="Q38" s="32" t="s">
        <v>399</v>
      </c>
      <c r="R38" s="24"/>
      <c r="S38" s="23"/>
      <c r="T38" s="23"/>
      <c r="U38" s="23"/>
      <c r="V38" s="24"/>
      <c r="W38" s="24"/>
      <c r="X38" s="24"/>
      <c r="Y38" s="29"/>
      <c r="Z38" s="34"/>
      <c r="AA38" s="34"/>
      <c r="AB38" s="34"/>
      <c r="AC38" s="29"/>
      <c r="AD38" s="34"/>
      <c r="AE38" s="34"/>
      <c r="AF38" s="34"/>
      <c r="AG38" s="29"/>
      <c r="AH38" s="34"/>
      <c r="AI38" s="34"/>
      <c r="AJ38" s="34"/>
      <c r="AK38" s="29"/>
    </row>
    <row r="39" spans="1:37" ht="88.5" customHeight="1" x14ac:dyDescent="0.25">
      <c r="A39" s="75" t="s">
        <v>35</v>
      </c>
      <c r="B39" s="75" t="s">
        <v>47</v>
      </c>
      <c r="C39" s="75" t="s">
        <v>48</v>
      </c>
      <c r="D39" s="75" t="s">
        <v>127</v>
      </c>
      <c r="E39" s="54" t="s">
        <v>373</v>
      </c>
      <c r="F39" s="22" t="s">
        <v>220</v>
      </c>
      <c r="G39" s="22" t="s">
        <v>12</v>
      </c>
      <c r="H39" s="20"/>
      <c r="I39" s="22" t="s">
        <v>260</v>
      </c>
      <c r="J39" s="22">
        <v>4</v>
      </c>
      <c r="K39" s="70" t="s">
        <v>354</v>
      </c>
      <c r="L39" s="70" t="s">
        <v>410</v>
      </c>
      <c r="M39" s="70" t="s">
        <v>9</v>
      </c>
      <c r="N39" s="70" t="s">
        <v>10</v>
      </c>
      <c r="O39" s="22" t="s">
        <v>465</v>
      </c>
      <c r="P39" s="22" t="s">
        <v>273</v>
      </c>
      <c r="Q39" s="22" t="s">
        <v>10</v>
      </c>
      <c r="R39" s="23"/>
      <c r="S39" s="23"/>
      <c r="T39" s="23"/>
      <c r="U39" s="23"/>
      <c r="V39" s="23"/>
      <c r="W39" s="23"/>
      <c r="X39" s="23"/>
      <c r="Y39" s="27"/>
      <c r="Z39" s="27"/>
      <c r="AA39" s="27"/>
      <c r="AB39" s="27"/>
      <c r="AC39" s="27"/>
      <c r="AD39" s="27"/>
      <c r="AE39" s="27"/>
      <c r="AF39" s="27"/>
      <c r="AG39" s="27"/>
      <c r="AH39" s="27"/>
      <c r="AI39" s="27"/>
      <c r="AJ39" s="27"/>
      <c r="AK39" s="27"/>
    </row>
    <row r="40" spans="1:37" ht="102" customHeight="1" x14ac:dyDescent="0.25">
      <c r="A40" s="75"/>
      <c r="B40" s="75"/>
      <c r="C40" s="75"/>
      <c r="D40" s="75"/>
      <c r="E40" s="54" t="s">
        <v>204</v>
      </c>
      <c r="F40" s="22" t="s">
        <v>220</v>
      </c>
      <c r="G40" s="22" t="s">
        <v>12</v>
      </c>
      <c r="H40" s="20"/>
      <c r="I40" s="22" t="s">
        <v>262</v>
      </c>
      <c r="J40" s="22">
        <v>8</v>
      </c>
      <c r="K40" s="68"/>
      <c r="L40" s="68"/>
      <c r="M40" s="68"/>
      <c r="N40" s="68"/>
      <c r="O40" s="22" t="s">
        <v>465</v>
      </c>
      <c r="P40" s="22" t="s">
        <v>310</v>
      </c>
      <c r="Q40" s="22" t="s">
        <v>10</v>
      </c>
      <c r="R40" s="23"/>
      <c r="S40" s="23"/>
      <c r="T40" s="23"/>
      <c r="U40" s="23"/>
      <c r="V40" s="23"/>
      <c r="W40" s="23"/>
      <c r="X40" s="23"/>
      <c r="Y40" s="27"/>
      <c r="Z40" s="27"/>
      <c r="AA40" s="27"/>
      <c r="AB40" s="27"/>
      <c r="AC40" s="27"/>
      <c r="AD40" s="27"/>
      <c r="AE40" s="27"/>
      <c r="AF40" s="27"/>
      <c r="AG40" s="27"/>
      <c r="AH40" s="27"/>
      <c r="AI40" s="27"/>
      <c r="AJ40" s="27"/>
      <c r="AK40" s="27"/>
    </row>
    <row r="41" spans="1:37" ht="72.75" customHeight="1" x14ac:dyDescent="0.25">
      <c r="A41" s="75"/>
      <c r="B41" s="75"/>
      <c r="C41" s="75"/>
      <c r="D41" s="75"/>
      <c r="E41" s="54" t="s">
        <v>128</v>
      </c>
      <c r="F41" s="22" t="s">
        <v>220</v>
      </c>
      <c r="G41" s="22" t="s">
        <v>12</v>
      </c>
      <c r="H41" s="20"/>
      <c r="I41" s="22" t="s">
        <v>263</v>
      </c>
      <c r="J41" s="22">
        <v>10</v>
      </c>
      <c r="K41" s="69"/>
      <c r="L41" s="69"/>
      <c r="M41" s="69"/>
      <c r="N41" s="69"/>
      <c r="O41" s="22" t="s">
        <v>465</v>
      </c>
      <c r="P41" s="22" t="s">
        <v>9</v>
      </c>
      <c r="Q41" s="22" t="s">
        <v>10</v>
      </c>
      <c r="R41" s="23"/>
      <c r="S41" s="23"/>
      <c r="T41" s="23"/>
      <c r="U41" s="23"/>
      <c r="V41" s="23"/>
      <c r="W41" s="23"/>
      <c r="X41" s="23"/>
      <c r="Y41" s="27"/>
      <c r="Z41" s="27"/>
      <c r="AA41" s="27"/>
      <c r="AB41" s="27"/>
      <c r="AC41" s="27"/>
      <c r="AD41" s="27"/>
      <c r="AE41" s="27"/>
      <c r="AF41" s="27"/>
      <c r="AG41" s="27"/>
      <c r="AH41" s="27"/>
      <c r="AI41" s="27"/>
      <c r="AJ41" s="27"/>
      <c r="AK41" s="27"/>
    </row>
    <row r="42" spans="1:37" ht="110.25" customHeight="1" x14ac:dyDescent="0.25">
      <c r="A42" s="75" t="s">
        <v>35</v>
      </c>
      <c r="B42" s="75" t="s">
        <v>47</v>
      </c>
      <c r="C42" s="75" t="s">
        <v>48</v>
      </c>
      <c r="D42" s="75" t="s">
        <v>129</v>
      </c>
      <c r="E42" s="54" t="s">
        <v>374</v>
      </c>
      <c r="F42" s="22" t="s">
        <v>220</v>
      </c>
      <c r="G42" s="22" t="s">
        <v>12</v>
      </c>
      <c r="H42" s="20"/>
      <c r="I42" s="22" t="s">
        <v>264</v>
      </c>
      <c r="J42" s="22">
        <v>2</v>
      </c>
      <c r="K42" s="70" t="s">
        <v>344</v>
      </c>
      <c r="L42" s="70" t="s">
        <v>282</v>
      </c>
      <c r="M42" s="70" t="s">
        <v>9</v>
      </c>
      <c r="N42" s="70" t="s">
        <v>261</v>
      </c>
      <c r="O42" s="22" t="s">
        <v>282</v>
      </c>
      <c r="P42" s="22" t="s">
        <v>401</v>
      </c>
      <c r="Q42" s="22" t="s">
        <v>315</v>
      </c>
      <c r="R42" s="24"/>
      <c r="S42" s="23"/>
      <c r="T42" s="24"/>
      <c r="U42" s="23"/>
      <c r="V42" s="24"/>
      <c r="W42" s="23"/>
      <c r="X42" s="24"/>
      <c r="Y42" s="23"/>
      <c r="Z42" s="35"/>
      <c r="AA42" s="23"/>
      <c r="AB42" s="35"/>
      <c r="AC42" s="23"/>
      <c r="AD42" s="35"/>
      <c r="AE42" s="23"/>
      <c r="AF42" s="35"/>
      <c r="AG42" s="23"/>
      <c r="AH42" s="35"/>
      <c r="AI42" s="23"/>
      <c r="AJ42" s="35"/>
      <c r="AK42" s="23"/>
    </row>
    <row r="43" spans="1:37" ht="84.75" customHeight="1" x14ac:dyDescent="0.25">
      <c r="A43" s="75"/>
      <c r="B43" s="75"/>
      <c r="C43" s="75"/>
      <c r="D43" s="75"/>
      <c r="E43" s="54" t="s">
        <v>130</v>
      </c>
      <c r="F43" s="22" t="s">
        <v>266</v>
      </c>
      <c r="G43" s="22" t="s">
        <v>232</v>
      </c>
      <c r="H43" s="20"/>
      <c r="I43" s="22" t="s">
        <v>233</v>
      </c>
      <c r="J43" s="22">
        <v>12</v>
      </c>
      <c r="K43" s="68"/>
      <c r="L43" s="68"/>
      <c r="M43" s="68"/>
      <c r="N43" s="68"/>
      <c r="O43" s="22" t="s">
        <v>348</v>
      </c>
      <c r="P43" s="22" t="s">
        <v>9</v>
      </c>
      <c r="Q43" s="22" t="s">
        <v>261</v>
      </c>
      <c r="R43" s="24"/>
      <c r="S43" s="23"/>
      <c r="T43" s="23"/>
      <c r="U43" s="23"/>
      <c r="V43" s="23"/>
      <c r="W43" s="23"/>
      <c r="X43" s="23"/>
      <c r="Y43" s="27"/>
      <c r="Z43" s="27"/>
      <c r="AA43" s="27"/>
      <c r="AB43" s="27"/>
      <c r="AC43" s="27"/>
      <c r="AD43" s="27"/>
      <c r="AE43" s="27"/>
      <c r="AF43" s="27"/>
      <c r="AG43" s="27"/>
      <c r="AH43" s="27"/>
      <c r="AI43" s="27"/>
      <c r="AJ43" s="27"/>
      <c r="AK43" s="27"/>
    </row>
    <row r="44" spans="1:37" ht="69" customHeight="1" x14ac:dyDescent="0.25">
      <c r="A44" s="75"/>
      <c r="B44" s="75"/>
      <c r="C44" s="75"/>
      <c r="D44" s="75"/>
      <c r="E44" s="54" t="s">
        <v>131</v>
      </c>
      <c r="F44" s="22" t="s">
        <v>266</v>
      </c>
      <c r="G44" s="22" t="s">
        <v>12</v>
      </c>
      <c r="H44" s="20"/>
      <c r="I44" s="22" t="s">
        <v>267</v>
      </c>
      <c r="J44" s="22">
        <v>9</v>
      </c>
      <c r="K44" s="68"/>
      <c r="L44" s="68"/>
      <c r="M44" s="68"/>
      <c r="N44" s="68"/>
      <c r="O44" s="22" t="s">
        <v>348</v>
      </c>
      <c r="P44" s="22" t="s">
        <v>369</v>
      </c>
      <c r="Q44" s="22" t="s">
        <v>261</v>
      </c>
      <c r="R44" s="24"/>
      <c r="S44" s="23"/>
      <c r="T44" s="23"/>
      <c r="U44" s="23"/>
      <c r="V44" s="23"/>
      <c r="W44" s="23"/>
      <c r="X44" s="23"/>
      <c r="Y44" s="27"/>
      <c r="Z44" s="27"/>
      <c r="AA44" s="27"/>
      <c r="AB44" s="27"/>
      <c r="AC44" s="27"/>
      <c r="AD44" s="27"/>
      <c r="AE44" s="27"/>
      <c r="AF44" s="27"/>
      <c r="AG44" s="27"/>
      <c r="AH44" s="27"/>
      <c r="AI44" s="27"/>
      <c r="AJ44" s="27"/>
      <c r="AK44" s="27"/>
    </row>
    <row r="45" spans="1:37" ht="73.5" customHeight="1" x14ac:dyDescent="0.25">
      <c r="A45" s="75"/>
      <c r="B45" s="75"/>
      <c r="C45" s="75"/>
      <c r="D45" s="75"/>
      <c r="E45" s="54" t="s">
        <v>375</v>
      </c>
      <c r="F45" s="22" t="s">
        <v>220</v>
      </c>
      <c r="G45" s="22" t="s">
        <v>232</v>
      </c>
      <c r="H45" s="20"/>
      <c r="I45" s="22" t="s">
        <v>268</v>
      </c>
      <c r="J45" s="22">
        <v>12</v>
      </c>
      <c r="K45" s="68"/>
      <c r="L45" s="68"/>
      <c r="M45" s="68"/>
      <c r="N45" s="68"/>
      <c r="O45" s="22" t="s">
        <v>282</v>
      </c>
      <c r="P45" s="22" t="s">
        <v>9</v>
      </c>
      <c r="Q45" s="22" t="s">
        <v>261</v>
      </c>
      <c r="R45" s="24"/>
      <c r="S45" s="23"/>
      <c r="T45" s="23"/>
      <c r="U45" s="23"/>
      <c r="V45" s="23"/>
      <c r="W45" s="23"/>
      <c r="X45" s="23"/>
      <c r="Y45" s="27"/>
      <c r="Z45" s="27"/>
      <c r="AA45" s="27"/>
      <c r="AB45" s="27"/>
      <c r="AC45" s="27"/>
      <c r="AD45" s="27"/>
      <c r="AE45" s="27"/>
      <c r="AF45" s="27"/>
      <c r="AG45" s="27"/>
      <c r="AH45" s="27"/>
      <c r="AI45" s="27"/>
      <c r="AJ45" s="27"/>
      <c r="AK45" s="27"/>
    </row>
    <row r="46" spans="1:37" ht="93" customHeight="1" x14ac:dyDescent="0.25">
      <c r="A46" s="75"/>
      <c r="B46" s="75"/>
      <c r="C46" s="75"/>
      <c r="D46" s="75"/>
      <c r="E46" s="54" t="s">
        <v>205</v>
      </c>
      <c r="F46" s="22" t="s">
        <v>266</v>
      </c>
      <c r="G46" s="22" t="s">
        <v>232</v>
      </c>
      <c r="H46" s="20"/>
      <c r="I46" s="22" t="s">
        <v>268</v>
      </c>
      <c r="J46" s="22">
        <v>12</v>
      </c>
      <c r="K46" s="68"/>
      <c r="L46" s="68"/>
      <c r="M46" s="68"/>
      <c r="N46" s="68"/>
      <c r="O46" s="32" t="s">
        <v>383</v>
      </c>
      <c r="P46" s="22" t="s">
        <v>9</v>
      </c>
      <c r="Q46" s="22" t="s">
        <v>387</v>
      </c>
      <c r="R46" s="24"/>
      <c r="S46" s="24"/>
      <c r="T46" s="23"/>
      <c r="U46" s="23"/>
      <c r="V46" s="23"/>
      <c r="W46" s="23"/>
      <c r="X46" s="23"/>
      <c r="Y46" s="27"/>
      <c r="Z46" s="27"/>
      <c r="AA46" s="27"/>
      <c r="AB46" s="27"/>
      <c r="AC46" s="27"/>
      <c r="AD46" s="27"/>
      <c r="AE46" s="27"/>
      <c r="AF46" s="27"/>
      <c r="AG46" s="27"/>
      <c r="AH46" s="27"/>
      <c r="AI46" s="27"/>
      <c r="AJ46" s="27"/>
      <c r="AK46" s="27"/>
    </row>
    <row r="47" spans="1:37" ht="185.25" customHeight="1" x14ac:dyDescent="0.25">
      <c r="A47" s="75"/>
      <c r="B47" s="75"/>
      <c r="C47" s="75"/>
      <c r="D47" s="75"/>
      <c r="E47" s="54" t="s">
        <v>497</v>
      </c>
      <c r="F47" s="22" t="s">
        <v>220</v>
      </c>
      <c r="G47" s="22" t="s">
        <v>12</v>
      </c>
      <c r="H47" s="20"/>
      <c r="I47" s="22" t="s">
        <v>263</v>
      </c>
      <c r="J47" s="22">
        <v>10</v>
      </c>
      <c r="K47" s="69"/>
      <c r="L47" s="69"/>
      <c r="M47" s="69"/>
      <c r="N47" s="69"/>
      <c r="O47" s="22" t="s">
        <v>282</v>
      </c>
      <c r="P47" s="22" t="s">
        <v>9</v>
      </c>
      <c r="Q47" s="22" t="s">
        <v>261</v>
      </c>
      <c r="R47" s="24"/>
      <c r="S47" s="23"/>
      <c r="T47" s="23"/>
      <c r="U47" s="23"/>
      <c r="V47" s="23"/>
      <c r="W47" s="23"/>
      <c r="X47" s="23"/>
      <c r="Y47" s="27"/>
      <c r="Z47" s="27"/>
      <c r="AA47" s="27"/>
      <c r="AB47" s="27"/>
      <c r="AC47" s="27"/>
      <c r="AD47" s="27"/>
      <c r="AE47" s="27"/>
      <c r="AF47" s="27"/>
      <c r="AG47" s="27"/>
      <c r="AH47" s="27"/>
      <c r="AI47" s="27"/>
      <c r="AJ47" s="27"/>
      <c r="AK47" s="27"/>
    </row>
    <row r="48" spans="1:37" ht="102.75" customHeight="1" x14ac:dyDescent="0.25">
      <c r="A48" s="75" t="s">
        <v>35</v>
      </c>
      <c r="B48" s="75" t="s">
        <v>47</v>
      </c>
      <c r="C48" s="75" t="s">
        <v>48</v>
      </c>
      <c r="D48" s="75" t="s">
        <v>206</v>
      </c>
      <c r="E48" s="55" t="s">
        <v>377</v>
      </c>
      <c r="F48" s="22" t="s">
        <v>220</v>
      </c>
      <c r="G48" s="22" t="s">
        <v>232</v>
      </c>
      <c r="H48" s="20"/>
      <c r="I48" s="22" t="s">
        <v>268</v>
      </c>
      <c r="J48" s="22">
        <v>12</v>
      </c>
      <c r="K48" s="70" t="s">
        <v>354</v>
      </c>
      <c r="L48" s="70" t="s">
        <v>410</v>
      </c>
      <c r="M48" s="70" t="s">
        <v>9</v>
      </c>
      <c r="N48" s="70" t="s">
        <v>10</v>
      </c>
      <c r="O48" s="22" t="s">
        <v>410</v>
      </c>
      <c r="P48" s="22" t="s">
        <v>9</v>
      </c>
      <c r="Q48" s="22" t="s">
        <v>10</v>
      </c>
      <c r="R48" s="23"/>
      <c r="S48" s="23"/>
      <c r="T48" s="23"/>
      <c r="U48" s="23"/>
      <c r="V48" s="23"/>
      <c r="W48" s="23"/>
      <c r="X48" s="23"/>
      <c r="Y48" s="23"/>
      <c r="Z48" s="23"/>
      <c r="AA48" s="23"/>
      <c r="AB48" s="23"/>
      <c r="AC48" s="23"/>
      <c r="AD48" s="23"/>
      <c r="AE48" s="23"/>
      <c r="AF48" s="23"/>
      <c r="AG48" s="23"/>
      <c r="AH48" s="23"/>
      <c r="AI48" s="23"/>
      <c r="AJ48" s="23"/>
      <c r="AK48" s="23"/>
    </row>
    <row r="49" spans="1:37" ht="109.5" customHeight="1" x14ac:dyDescent="0.25">
      <c r="A49" s="75"/>
      <c r="B49" s="75"/>
      <c r="C49" s="75"/>
      <c r="D49" s="75"/>
      <c r="E49" s="54" t="s">
        <v>132</v>
      </c>
      <c r="F49" s="22" t="s">
        <v>220</v>
      </c>
      <c r="G49" s="22" t="s">
        <v>12</v>
      </c>
      <c r="H49" s="20"/>
      <c r="I49" s="22" t="s">
        <v>269</v>
      </c>
      <c r="J49" s="22">
        <v>6</v>
      </c>
      <c r="K49" s="68"/>
      <c r="L49" s="68"/>
      <c r="M49" s="68"/>
      <c r="N49" s="68"/>
      <c r="O49" s="22" t="s">
        <v>410</v>
      </c>
      <c r="P49" s="22" t="s">
        <v>253</v>
      </c>
      <c r="Q49" s="32" t="s">
        <v>358</v>
      </c>
      <c r="R49" s="23"/>
      <c r="S49" s="24"/>
      <c r="T49" s="23"/>
      <c r="U49" s="24"/>
      <c r="V49" s="23"/>
      <c r="W49" s="24"/>
      <c r="X49" s="23"/>
      <c r="Y49" s="24"/>
      <c r="Z49" s="23"/>
      <c r="AA49" s="24"/>
      <c r="AB49" s="23"/>
      <c r="AC49" s="24"/>
      <c r="AD49" s="23"/>
      <c r="AE49" s="24"/>
      <c r="AF49" s="23"/>
      <c r="AG49" s="24"/>
      <c r="AH49" s="23"/>
      <c r="AI49" s="24"/>
      <c r="AJ49" s="23"/>
      <c r="AK49" s="24"/>
    </row>
    <row r="50" spans="1:37" ht="84.75" customHeight="1" x14ac:dyDescent="0.25">
      <c r="A50" s="75"/>
      <c r="B50" s="75"/>
      <c r="C50" s="75"/>
      <c r="D50" s="75"/>
      <c r="E50" s="54" t="s">
        <v>376</v>
      </c>
      <c r="F50" s="22" t="s">
        <v>272</v>
      </c>
      <c r="G50" s="22" t="s">
        <v>232</v>
      </c>
      <c r="H50" s="20"/>
      <c r="I50" s="22" t="s">
        <v>268</v>
      </c>
      <c r="J50" s="22">
        <v>12</v>
      </c>
      <c r="K50" s="68"/>
      <c r="L50" s="68"/>
      <c r="M50" s="68"/>
      <c r="N50" s="68"/>
      <c r="O50" s="32" t="s">
        <v>394</v>
      </c>
      <c r="P50" s="22" t="s">
        <v>9</v>
      </c>
      <c r="Q50" s="22" t="s">
        <v>356</v>
      </c>
      <c r="R50" s="24"/>
      <c r="S50" s="23"/>
      <c r="T50" s="23"/>
      <c r="U50" s="23"/>
      <c r="V50" s="23"/>
      <c r="W50" s="23"/>
      <c r="X50" s="23"/>
      <c r="Y50" s="23"/>
      <c r="Z50" s="23"/>
      <c r="AA50" s="23"/>
      <c r="AB50" s="23"/>
      <c r="AC50" s="23"/>
      <c r="AD50" s="23"/>
      <c r="AE50" s="23"/>
      <c r="AF50" s="23"/>
      <c r="AG50" s="23"/>
      <c r="AH50" s="23"/>
      <c r="AI50" s="23"/>
      <c r="AJ50" s="23"/>
      <c r="AK50" s="23"/>
    </row>
    <row r="51" spans="1:37" ht="88.5" customHeight="1" x14ac:dyDescent="0.25">
      <c r="A51" s="75"/>
      <c r="B51" s="75"/>
      <c r="C51" s="75"/>
      <c r="D51" s="75"/>
      <c r="E51" s="54" t="s">
        <v>207</v>
      </c>
      <c r="F51" s="22" t="s">
        <v>272</v>
      </c>
      <c r="G51" s="22" t="s">
        <v>232</v>
      </c>
      <c r="H51" s="20"/>
      <c r="I51" s="22" t="s">
        <v>268</v>
      </c>
      <c r="J51" s="22">
        <v>12</v>
      </c>
      <c r="K51" s="68"/>
      <c r="L51" s="68"/>
      <c r="M51" s="68"/>
      <c r="N51" s="68"/>
      <c r="O51" s="32" t="s">
        <v>394</v>
      </c>
      <c r="P51" s="22" t="s">
        <v>9</v>
      </c>
      <c r="Q51" s="22" t="s">
        <v>356</v>
      </c>
      <c r="R51" s="24"/>
      <c r="S51" s="23"/>
      <c r="T51" s="23"/>
      <c r="U51" s="23"/>
      <c r="V51" s="23"/>
      <c r="W51" s="23"/>
      <c r="X51" s="23"/>
      <c r="Y51" s="23"/>
      <c r="Z51" s="23"/>
      <c r="AA51" s="23"/>
      <c r="AB51" s="23"/>
      <c r="AC51" s="23"/>
      <c r="AD51" s="23"/>
      <c r="AE51" s="23"/>
      <c r="AF51" s="23"/>
      <c r="AG51" s="23"/>
      <c r="AH51" s="23"/>
      <c r="AI51" s="23"/>
      <c r="AJ51" s="23"/>
      <c r="AK51" s="23"/>
    </row>
    <row r="52" spans="1:37" ht="84.75" customHeight="1" x14ac:dyDescent="0.25">
      <c r="A52" s="75"/>
      <c r="B52" s="75"/>
      <c r="C52" s="75"/>
      <c r="D52" s="75"/>
      <c r="E52" s="54" t="s">
        <v>355</v>
      </c>
      <c r="F52" s="22" t="s">
        <v>272</v>
      </c>
      <c r="G52" s="22" t="s">
        <v>232</v>
      </c>
      <c r="H52" s="20"/>
      <c r="I52" s="22" t="s">
        <v>268</v>
      </c>
      <c r="J52" s="22">
        <v>12</v>
      </c>
      <c r="K52" s="69"/>
      <c r="L52" s="69"/>
      <c r="M52" s="69"/>
      <c r="N52" s="69"/>
      <c r="O52" s="32" t="s">
        <v>394</v>
      </c>
      <c r="P52" s="22" t="s">
        <v>9</v>
      </c>
      <c r="Q52" s="22" t="s">
        <v>356</v>
      </c>
      <c r="R52" s="24"/>
      <c r="S52" s="23"/>
      <c r="T52" s="23"/>
      <c r="U52" s="23"/>
      <c r="V52" s="23"/>
      <c r="W52" s="23"/>
      <c r="X52" s="23"/>
      <c r="Y52" s="23"/>
      <c r="Z52" s="23"/>
      <c r="AA52" s="23"/>
      <c r="AB52" s="23"/>
      <c r="AC52" s="23"/>
      <c r="AD52" s="23"/>
      <c r="AE52" s="23"/>
      <c r="AF52" s="23"/>
      <c r="AG52" s="23"/>
      <c r="AH52" s="23"/>
      <c r="AI52" s="23"/>
      <c r="AJ52" s="23"/>
      <c r="AK52" s="23"/>
    </row>
    <row r="53" spans="1:37" ht="95.25" customHeight="1" x14ac:dyDescent="0.25">
      <c r="A53" s="75" t="s">
        <v>35</v>
      </c>
      <c r="B53" s="75" t="s">
        <v>47</v>
      </c>
      <c r="C53" s="75" t="s">
        <v>48</v>
      </c>
      <c r="D53" s="75" t="s">
        <v>133</v>
      </c>
      <c r="E53" s="54" t="s">
        <v>208</v>
      </c>
      <c r="F53" s="22" t="s">
        <v>220</v>
      </c>
      <c r="G53" s="22" t="s">
        <v>12</v>
      </c>
      <c r="H53" s="20"/>
      <c r="I53" s="22" t="s">
        <v>260</v>
      </c>
      <c r="J53" s="22">
        <v>4</v>
      </c>
      <c r="K53" s="70" t="s">
        <v>354</v>
      </c>
      <c r="L53" s="70" t="s">
        <v>410</v>
      </c>
      <c r="M53" s="70" t="s">
        <v>9</v>
      </c>
      <c r="N53" s="70" t="s">
        <v>10</v>
      </c>
      <c r="O53" s="22" t="s">
        <v>410</v>
      </c>
      <c r="P53" s="22" t="s">
        <v>273</v>
      </c>
      <c r="Q53" s="22" t="s">
        <v>10</v>
      </c>
      <c r="R53" s="23"/>
      <c r="S53" s="23"/>
      <c r="T53" s="23"/>
      <c r="U53" s="23"/>
      <c r="V53" s="23"/>
      <c r="W53" s="23"/>
      <c r="X53" s="23"/>
      <c r="Y53" s="23"/>
      <c r="Z53" s="23"/>
      <c r="AA53" s="23"/>
      <c r="AB53" s="23"/>
      <c r="AC53" s="23"/>
      <c r="AD53" s="23"/>
      <c r="AE53" s="23"/>
      <c r="AF53" s="23"/>
      <c r="AG53" s="23"/>
      <c r="AH53" s="23"/>
      <c r="AI53" s="23"/>
      <c r="AJ53" s="23"/>
      <c r="AK53" s="23"/>
    </row>
    <row r="54" spans="1:37" ht="77.25" customHeight="1" x14ac:dyDescent="0.25">
      <c r="A54" s="75"/>
      <c r="B54" s="75"/>
      <c r="C54" s="75"/>
      <c r="D54" s="75"/>
      <c r="E54" s="54" t="s">
        <v>378</v>
      </c>
      <c r="F54" s="22" t="s">
        <v>220</v>
      </c>
      <c r="G54" s="22" t="s">
        <v>12</v>
      </c>
      <c r="H54" s="20"/>
      <c r="I54" s="22" t="s">
        <v>274</v>
      </c>
      <c r="J54" s="22">
        <v>4</v>
      </c>
      <c r="K54" s="68"/>
      <c r="L54" s="68"/>
      <c r="M54" s="68"/>
      <c r="N54" s="68"/>
      <c r="O54" s="22" t="s">
        <v>410</v>
      </c>
      <c r="P54" s="22" t="s">
        <v>346</v>
      </c>
      <c r="Q54" s="22" t="s">
        <v>265</v>
      </c>
      <c r="R54" s="23"/>
      <c r="S54" s="24"/>
      <c r="T54" s="23"/>
      <c r="U54" s="24"/>
      <c r="V54" s="23"/>
      <c r="W54" s="24"/>
      <c r="X54" s="23"/>
      <c r="Y54" s="24"/>
      <c r="Z54" s="23"/>
      <c r="AA54" s="24"/>
      <c r="AB54" s="23"/>
      <c r="AC54" s="24"/>
      <c r="AD54" s="23"/>
      <c r="AE54" s="24"/>
      <c r="AF54" s="23"/>
      <c r="AG54" s="24"/>
      <c r="AH54" s="23"/>
      <c r="AI54" s="24"/>
      <c r="AJ54" s="23"/>
      <c r="AK54" s="20"/>
    </row>
    <row r="55" spans="1:37" ht="93" customHeight="1" x14ac:dyDescent="0.25">
      <c r="A55" s="75"/>
      <c r="B55" s="75"/>
      <c r="C55" s="75"/>
      <c r="D55" s="75"/>
      <c r="E55" s="54" t="s">
        <v>134</v>
      </c>
      <c r="F55" s="22" t="s">
        <v>220</v>
      </c>
      <c r="G55" s="22" t="s">
        <v>12</v>
      </c>
      <c r="H55" s="20"/>
      <c r="I55" s="22" t="s">
        <v>275</v>
      </c>
      <c r="J55" s="22">
        <v>6</v>
      </c>
      <c r="K55" s="68"/>
      <c r="L55" s="68"/>
      <c r="M55" s="68"/>
      <c r="N55" s="68"/>
      <c r="O55" s="22" t="s">
        <v>410</v>
      </c>
      <c r="P55" s="22" t="s">
        <v>253</v>
      </c>
      <c r="Q55" s="22" t="s">
        <v>265</v>
      </c>
      <c r="R55" s="23"/>
      <c r="S55" s="24"/>
      <c r="T55" s="23"/>
      <c r="U55" s="24"/>
      <c r="V55" s="23"/>
      <c r="W55" s="24"/>
      <c r="X55" s="23"/>
      <c r="Y55" s="24"/>
      <c r="Z55" s="23"/>
      <c r="AA55" s="24"/>
      <c r="AB55" s="23"/>
      <c r="AC55" s="24"/>
      <c r="AD55" s="23"/>
      <c r="AE55" s="24"/>
      <c r="AF55" s="23"/>
      <c r="AG55" s="24"/>
      <c r="AH55" s="23"/>
      <c r="AI55" s="24"/>
      <c r="AJ55" s="23"/>
      <c r="AK55" s="20"/>
    </row>
    <row r="56" spans="1:37" ht="75.75" customHeight="1" x14ac:dyDescent="0.25">
      <c r="A56" s="75"/>
      <c r="B56" s="75"/>
      <c r="C56" s="75"/>
      <c r="D56" s="75"/>
      <c r="E56" s="54" t="s">
        <v>135</v>
      </c>
      <c r="F56" s="22" t="s">
        <v>277</v>
      </c>
      <c r="G56" s="22" t="s">
        <v>232</v>
      </c>
      <c r="H56" s="20"/>
      <c r="I56" s="22" t="s">
        <v>233</v>
      </c>
      <c r="J56" s="22">
        <v>12</v>
      </c>
      <c r="K56" s="68"/>
      <c r="L56" s="68"/>
      <c r="M56" s="68"/>
      <c r="N56" s="68"/>
      <c r="O56" s="22" t="s">
        <v>280</v>
      </c>
      <c r="P56" s="22" t="s">
        <v>9</v>
      </c>
      <c r="Q56" s="32" t="s">
        <v>261</v>
      </c>
      <c r="R56" s="24"/>
      <c r="S56" s="23"/>
      <c r="T56" s="23"/>
      <c r="U56" s="23"/>
      <c r="V56" s="23"/>
      <c r="W56" s="23"/>
      <c r="X56" s="23"/>
      <c r="Y56" s="23"/>
      <c r="Z56" s="23"/>
      <c r="AA56" s="23"/>
      <c r="AB56" s="23"/>
      <c r="AC56" s="23"/>
      <c r="AD56" s="23"/>
      <c r="AE56" s="23"/>
      <c r="AF56" s="23"/>
      <c r="AG56" s="23"/>
      <c r="AH56" s="23"/>
      <c r="AI56" s="23"/>
      <c r="AJ56" s="23"/>
      <c r="AK56" s="23"/>
    </row>
    <row r="57" spans="1:37" ht="91.5" customHeight="1" x14ac:dyDescent="0.25">
      <c r="A57" s="75"/>
      <c r="B57" s="75"/>
      <c r="C57" s="75"/>
      <c r="D57" s="75"/>
      <c r="E57" s="54" t="s">
        <v>136</v>
      </c>
      <c r="F57" s="22" t="s">
        <v>220</v>
      </c>
      <c r="G57" s="22" t="s">
        <v>232</v>
      </c>
      <c r="H57" s="20"/>
      <c r="I57" s="22" t="s">
        <v>233</v>
      </c>
      <c r="J57" s="22">
        <v>12</v>
      </c>
      <c r="K57" s="68"/>
      <c r="L57" s="68"/>
      <c r="M57" s="68"/>
      <c r="N57" s="68"/>
      <c r="O57" s="22" t="s">
        <v>410</v>
      </c>
      <c r="P57" s="22" t="s">
        <v>9</v>
      </c>
      <c r="Q57" s="22" t="s">
        <v>278</v>
      </c>
      <c r="R57" s="23"/>
      <c r="S57" s="23"/>
      <c r="T57" s="23"/>
      <c r="U57" s="23"/>
      <c r="V57" s="23"/>
      <c r="W57" s="23"/>
      <c r="X57" s="23"/>
      <c r="Y57" s="23"/>
      <c r="Z57" s="23"/>
      <c r="AA57" s="23"/>
      <c r="AB57" s="23"/>
      <c r="AC57" s="23"/>
      <c r="AD57" s="23"/>
      <c r="AE57" s="23"/>
      <c r="AF57" s="23"/>
      <c r="AG57" s="23"/>
      <c r="AH57" s="23"/>
      <c r="AI57" s="23"/>
      <c r="AJ57" s="23"/>
      <c r="AK57" s="23"/>
    </row>
    <row r="58" spans="1:37" ht="53.25" customHeight="1" x14ac:dyDescent="0.25">
      <c r="A58" s="75"/>
      <c r="B58" s="75"/>
      <c r="C58" s="75"/>
      <c r="D58" s="75"/>
      <c r="E58" s="54" t="s">
        <v>137</v>
      </c>
      <c r="F58" s="22" t="s">
        <v>279</v>
      </c>
      <c r="G58" s="22" t="s">
        <v>12</v>
      </c>
      <c r="H58" s="20"/>
      <c r="I58" s="22" t="s">
        <v>260</v>
      </c>
      <c r="J58" s="22">
        <v>4</v>
      </c>
      <c r="K58" s="68"/>
      <c r="L58" s="68"/>
      <c r="M58" s="68"/>
      <c r="N58" s="68"/>
      <c r="O58" s="22" t="s">
        <v>394</v>
      </c>
      <c r="P58" s="22" t="s">
        <v>9</v>
      </c>
      <c r="Q58" s="22" t="s">
        <v>261</v>
      </c>
      <c r="R58" s="20"/>
      <c r="S58" s="23"/>
      <c r="T58" s="23"/>
      <c r="U58" s="23"/>
      <c r="V58" s="23"/>
      <c r="W58" s="23"/>
      <c r="X58" s="23"/>
      <c r="Y58" s="23"/>
      <c r="Z58" s="23"/>
      <c r="AA58" s="23"/>
      <c r="AB58" s="23"/>
      <c r="AC58" s="23"/>
      <c r="AD58" s="23"/>
      <c r="AE58" s="23"/>
      <c r="AF58" s="23"/>
      <c r="AG58" s="23"/>
      <c r="AH58" s="23"/>
      <c r="AI58" s="23"/>
      <c r="AJ58" s="23"/>
      <c r="AK58" s="23"/>
    </row>
    <row r="59" spans="1:37" ht="72" customHeight="1" x14ac:dyDescent="0.25">
      <c r="A59" s="75"/>
      <c r="B59" s="75"/>
      <c r="C59" s="75"/>
      <c r="D59" s="75"/>
      <c r="E59" s="54" t="s">
        <v>138</v>
      </c>
      <c r="F59" s="22" t="s">
        <v>277</v>
      </c>
      <c r="G59" s="22" t="s">
        <v>232</v>
      </c>
      <c r="H59" s="20"/>
      <c r="I59" s="22" t="s">
        <v>268</v>
      </c>
      <c r="J59" s="22">
        <v>12</v>
      </c>
      <c r="K59" s="68"/>
      <c r="L59" s="68"/>
      <c r="M59" s="68"/>
      <c r="N59" s="68"/>
      <c r="O59" s="22" t="s">
        <v>280</v>
      </c>
      <c r="P59" s="22" t="s">
        <v>9</v>
      </c>
      <c r="Q59" s="22" t="s">
        <v>261</v>
      </c>
      <c r="R59" s="20"/>
      <c r="S59" s="23"/>
      <c r="T59" s="23"/>
      <c r="U59" s="23"/>
      <c r="V59" s="23"/>
      <c r="W59" s="23"/>
      <c r="X59" s="23"/>
      <c r="Y59" s="23"/>
      <c r="Z59" s="23"/>
      <c r="AA59" s="23"/>
      <c r="AB59" s="23"/>
      <c r="AC59" s="23"/>
      <c r="AD59" s="23"/>
      <c r="AE59" s="23"/>
      <c r="AF59" s="23"/>
      <c r="AG59" s="23"/>
      <c r="AH59" s="23"/>
      <c r="AI59" s="23"/>
      <c r="AJ59" s="23"/>
      <c r="AK59" s="23"/>
    </row>
    <row r="60" spans="1:37" ht="85.5" customHeight="1" x14ac:dyDescent="0.25">
      <c r="A60" s="75"/>
      <c r="B60" s="75"/>
      <c r="C60" s="75"/>
      <c r="D60" s="75"/>
      <c r="E60" s="56" t="s">
        <v>379</v>
      </c>
      <c r="F60" s="22" t="s">
        <v>220</v>
      </c>
      <c r="G60" s="22" t="s">
        <v>12</v>
      </c>
      <c r="H60" s="20"/>
      <c r="I60" s="22" t="s">
        <v>281</v>
      </c>
      <c r="J60" s="22">
        <v>6</v>
      </c>
      <c r="K60" s="69"/>
      <c r="L60" s="69"/>
      <c r="M60" s="69"/>
      <c r="N60" s="69"/>
      <c r="O60" s="22" t="s">
        <v>410</v>
      </c>
      <c r="P60" s="22" t="s">
        <v>253</v>
      </c>
      <c r="Q60" s="22" t="s">
        <v>403</v>
      </c>
      <c r="R60" s="31"/>
      <c r="S60" s="24"/>
      <c r="T60" s="24"/>
      <c r="U60" s="23"/>
      <c r="V60" s="24"/>
      <c r="W60" s="24"/>
      <c r="X60" s="23"/>
      <c r="Y60" s="24"/>
      <c r="Z60" s="24"/>
      <c r="AA60" s="23"/>
      <c r="AB60" s="24"/>
      <c r="AC60" s="24"/>
      <c r="AD60" s="23"/>
      <c r="AE60" s="24"/>
      <c r="AF60" s="24"/>
      <c r="AG60" s="23"/>
      <c r="AH60" s="24"/>
      <c r="AI60" s="24"/>
      <c r="AJ60" s="23"/>
      <c r="AK60" s="24"/>
    </row>
    <row r="61" spans="1:37" ht="143.25" customHeight="1" x14ac:dyDescent="0.25">
      <c r="A61" s="75" t="s">
        <v>49</v>
      </c>
      <c r="B61" s="75" t="s">
        <v>50</v>
      </c>
      <c r="C61" s="75" t="s">
        <v>139</v>
      </c>
      <c r="D61" s="75" t="s">
        <v>51</v>
      </c>
      <c r="E61" s="54" t="s">
        <v>498</v>
      </c>
      <c r="F61" s="22" t="s">
        <v>220</v>
      </c>
      <c r="G61" s="22" t="s">
        <v>252</v>
      </c>
      <c r="H61" s="22">
        <v>6</v>
      </c>
      <c r="I61" s="22"/>
      <c r="J61" s="22"/>
      <c r="K61" s="67" t="s">
        <v>344</v>
      </c>
      <c r="L61" s="70" t="s">
        <v>282</v>
      </c>
      <c r="M61" s="70" t="s">
        <v>9</v>
      </c>
      <c r="N61" s="70" t="s">
        <v>261</v>
      </c>
      <c r="O61" s="32" t="s">
        <v>282</v>
      </c>
      <c r="P61" s="22" t="s">
        <v>342</v>
      </c>
      <c r="Q61" s="22" t="s">
        <v>405</v>
      </c>
      <c r="R61" s="24"/>
      <c r="S61" s="23"/>
      <c r="T61" s="24"/>
      <c r="U61" s="24"/>
      <c r="V61" s="24"/>
      <c r="W61" s="24"/>
      <c r="X61" s="24"/>
      <c r="Y61" s="24"/>
      <c r="Z61" s="24"/>
      <c r="AA61" s="24"/>
      <c r="AB61" s="24"/>
      <c r="AC61" s="24"/>
      <c r="AD61" s="24"/>
      <c r="AE61" s="24"/>
      <c r="AF61" s="24"/>
      <c r="AG61" s="24"/>
      <c r="AH61" s="24"/>
      <c r="AI61" s="24"/>
      <c r="AJ61" s="24"/>
      <c r="AK61" s="24"/>
    </row>
    <row r="62" spans="1:37" ht="112.5" customHeight="1" x14ac:dyDescent="0.25">
      <c r="A62" s="75"/>
      <c r="B62" s="75"/>
      <c r="C62" s="75"/>
      <c r="D62" s="75"/>
      <c r="E62" s="57" t="s">
        <v>404</v>
      </c>
      <c r="F62" s="22" t="s">
        <v>337</v>
      </c>
      <c r="G62" s="22" t="s">
        <v>12</v>
      </c>
      <c r="H62" s="20"/>
      <c r="I62" s="22" t="s">
        <v>339</v>
      </c>
      <c r="J62" s="22">
        <v>10</v>
      </c>
      <c r="K62" s="68"/>
      <c r="L62" s="68"/>
      <c r="M62" s="68"/>
      <c r="N62" s="68"/>
      <c r="O62" s="32" t="s">
        <v>392</v>
      </c>
      <c r="P62" s="22" t="s">
        <v>407</v>
      </c>
      <c r="Q62" s="32" t="s">
        <v>406</v>
      </c>
      <c r="R62" s="24"/>
      <c r="S62" s="23"/>
      <c r="T62" s="23"/>
      <c r="U62" s="23"/>
      <c r="V62" s="23"/>
      <c r="W62" s="23"/>
      <c r="X62" s="23"/>
      <c r="Y62" s="23"/>
      <c r="Z62" s="23"/>
      <c r="AA62" s="24"/>
      <c r="AB62" s="24"/>
      <c r="AC62" s="23"/>
      <c r="AD62" s="24"/>
      <c r="AE62" s="24"/>
      <c r="AF62" s="23"/>
      <c r="AG62" s="24"/>
      <c r="AH62" s="24"/>
      <c r="AI62" s="23"/>
      <c r="AJ62" s="24"/>
      <c r="AK62" s="24"/>
    </row>
    <row r="63" spans="1:37" ht="71.25" x14ac:dyDescent="0.25">
      <c r="A63" s="75"/>
      <c r="B63" s="75"/>
      <c r="C63" s="75"/>
      <c r="D63" s="75"/>
      <c r="E63" s="58" t="s">
        <v>52</v>
      </c>
      <c r="F63" s="22" t="s">
        <v>220</v>
      </c>
      <c r="G63" s="22" t="s">
        <v>12</v>
      </c>
      <c r="H63" s="20"/>
      <c r="I63" s="22" t="s">
        <v>339</v>
      </c>
      <c r="J63" s="22">
        <v>10</v>
      </c>
      <c r="K63" s="68"/>
      <c r="L63" s="68"/>
      <c r="M63" s="68"/>
      <c r="N63" s="68"/>
      <c r="O63" s="32" t="s">
        <v>282</v>
      </c>
      <c r="P63" s="22" t="s">
        <v>407</v>
      </c>
      <c r="Q63" s="32" t="s">
        <v>406</v>
      </c>
      <c r="R63" s="24"/>
      <c r="S63" s="23"/>
      <c r="T63" s="23"/>
      <c r="U63" s="23"/>
      <c r="V63" s="23"/>
      <c r="W63" s="23"/>
      <c r="X63" s="23"/>
      <c r="Y63" s="23"/>
      <c r="Z63" s="23"/>
      <c r="AA63" s="24"/>
      <c r="AB63" s="24"/>
      <c r="AC63" s="23"/>
      <c r="AD63" s="24"/>
      <c r="AE63" s="24"/>
      <c r="AF63" s="23"/>
      <c r="AG63" s="24"/>
      <c r="AH63" s="24"/>
      <c r="AI63" s="23"/>
      <c r="AJ63" s="20"/>
      <c r="AK63" s="24"/>
    </row>
    <row r="64" spans="1:37" ht="69" customHeight="1" x14ac:dyDescent="0.25">
      <c r="A64" s="75"/>
      <c r="B64" s="75"/>
      <c r="C64" s="75"/>
      <c r="D64" s="75"/>
      <c r="E64" s="54" t="s">
        <v>140</v>
      </c>
      <c r="F64" s="22" t="s">
        <v>337</v>
      </c>
      <c r="G64" s="22" t="s">
        <v>232</v>
      </c>
      <c r="H64" s="20"/>
      <c r="I64" s="22" t="s">
        <v>268</v>
      </c>
      <c r="J64" s="22">
        <v>12</v>
      </c>
      <c r="K64" s="68"/>
      <c r="L64" s="68"/>
      <c r="M64" s="68"/>
      <c r="N64" s="68"/>
      <c r="O64" s="32" t="s">
        <v>392</v>
      </c>
      <c r="P64" s="22" t="s">
        <v>9</v>
      </c>
      <c r="Q64" s="22" t="s">
        <v>468</v>
      </c>
      <c r="R64" s="24"/>
      <c r="S64" s="23"/>
      <c r="T64" s="23"/>
      <c r="U64" s="23"/>
      <c r="V64" s="23"/>
      <c r="W64" s="23"/>
      <c r="X64" s="23"/>
      <c r="Y64" s="23"/>
      <c r="Z64" s="23"/>
      <c r="AA64" s="23"/>
      <c r="AB64" s="23"/>
      <c r="AC64" s="23"/>
      <c r="AD64" s="23"/>
      <c r="AE64" s="23"/>
      <c r="AF64" s="23"/>
      <c r="AG64" s="23"/>
      <c r="AH64" s="23"/>
      <c r="AI64" s="23"/>
      <c r="AJ64" s="23"/>
      <c r="AK64" s="23"/>
    </row>
    <row r="65" spans="1:37" ht="142.5" customHeight="1" x14ac:dyDescent="0.25">
      <c r="A65" s="75"/>
      <c r="B65" s="75"/>
      <c r="C65" s="75"/>
      <c r="D65" s="75"/>
      <c r="E65" s="54" t="s">
        <v>499</v>
      </c>
      <c r="F65" s="22" t="s">
        <v>220</v>
      </c>
      <c r="G65" s="22" t="s">
        <v>232</v>
      </c>
      <c r="H65" s="20"/>
      <c r="I65" s="22" t="s">
        <v>268</v>
      </c>
      <c r="J65" s="22">
        <v>12</v>
      </c>
      <c r="K65" s="68"/>
      <c r="L65" s="68"/>
      <c r="M65" s="68"/>
      <c r="N65" s="68"/>
      <c r="O65" s="32" t="s">
        <v>282</v>
      </c>
      <c r="P65" s="22" t="s">
        <v>9</v>
      </c>
      <c r="Q65" s="22" t="s">
        <v>468</v>
      </c>
      <c r="R65" s="24"/>
      <c r="S65" s="23"/>
      <c r="T65" s="23"/>
      <c r="U65" s="23"/>
      <c r="V65" s="23"/>
      <c r="W65" s="23"/>
      <c r="X65" s="23"/>
      <c r="Y65" s="23"/>
      <c r="Z65" s="23"/>
      <c r="AA65" s="23"/>
      <c r="AB65" s="23"/>
      <c r="AC65" s="23"/>
      <c r="AD65" s="23"/>
      <c r="AE65" s="23"/>
      <c r="AF65" s="23"/>
      <c r="AG65" s="23"/>
      <c r="AH65" s="23"/>
      <c r="AI65" s="23"/>
      <c r="AJ65" s="23"/>
      <c r="AK65" s="23"/>
    </row>
    <row r="66" spans="1:37" ht="105.75" customHeight="1" x14ac:dyDescent="0.25">
      <c r="A66" s="75"/>
      <c r="B66" s="75"/>
      <c r="C66" s="75"/>
      <c r="D66" s="75"/>
      <c r="E66" s="55" t="s">
        <v>209</v>
      </c>
      <c r="F66" s="22" t="s">
        <v>338</v>
      </c>
      <c r="G66" s="22" t="s">
        <v>12</v>
      </c>
      <c r="H66" s="20"/>
      <c r="I66" s="22" t="s">
        <v>339</v>
      </c>
      <c r="J66" s="22">
        <v>10</v>
      </c>
      <c r="K66" s="69"/>
      <c r="L66" s="69"/>
      <c r="M66" s="69"/>
      <c r="N66" s="69"/>
      <c r="O66" s="32" t="s">
        <v>392</v>
      </c>
      <c r="P66" s="22" t="s">
        <v>407</v>
      </c>
      <c r="Q66" s="32" t="s">
        <v>406</v>
      </c>
      <c r="R66" s="24"/>
      <c r="S66" s="23"/>
      <c r="T66" s="23"/>
      <c r="U66" s="23"/>
      <c r="V66" s="23"/>
      <c r="W66" s="23"/>
      <c r="X66" s="23"/>
      <c r="Y66" s="23"/>
      <c r="Z66" s="23"/>
      <c r="AA66" s="24"/>
      <c r="AB66" s="24"/>
      <c r="AC66" s="23"/>
      <c r="AD66" s="24"/>
      <c r="AE66" s="24"/>
      <c r="AF66" s="23"/>
      <c r="AG66" s="24"/>
      <c r="AH66" s="24"/>
      <c r="AI66" s="23"/>
      <c r="AJ66" s="24"/>
      <c r="AK66" s="24"/>
    </row>
    <row r="67" spans="1:37" ht="114" customHeight="1" x14ac:dyDescent="0.25">
      <c r="A67" s="75" t="s">
        <v>49</v>
      </c>
      <c r="B67" s="75" t="s">
        <v>50</v>
      </c>
      <c r="C67" s="75" t="s">
        <v>139</v>
      </c>
      <c r="D67" s="75" t="s">
        <v>53</v>
      </c>
      <c r="E67" s="58" t="s">
        <v>482</v>
      </c>
      <c r="F67" s="22" t="s">
        <v>220</v>
      </c>
      <c r="G67" s="22" t="s">
        <v>12</v>
      </c>
      <c r="H67" s="20"/>
      <c r="I67" s="22" t="s">
        <v>250</v>
      </c>
      <c r="J67" s="22">
        <v>6</v>
      </c>
      <c r="K67" s="70" t="s">
        <v>354</v>
      </c>
      <c r="L67" s="70" t="s">
        <v>410</v>
      </c>
      <c r="M67" s="70" t="s">
        <v>9</v>
      </c>
      <c r="N67" s="70" t="s">
        <v>10</v>
      </c>
      <c r="O67" s="22" t="s">
        <v>410</v>
      </c>
      <c r="P67" s="22" t="s">
        <v>271</v>
      </c>
      <c r="Q67" s="22" t="s">
        <v>357</v>
      </c>
      <c r="R67" s="23"/>
      <c r="S67" s="23"/>
      <c r="T67" s="23"/>
      <c r="U67" s="23"/>
      <c r="V67" s="23"/>
      <c r="W67" s="23"/>
      <c r="X67" s="23"/>
      <c r="Y67" s="23"/>
      <c r="Z67" s="20"/>
      <c r="AA67" s="20"/>
      <c r="AB67" s="23"/>
      <c r="AC67" s="20"/>
      <c r="AD67" s="20"/>
      <c r="AE67" s="23"/>
      <c r="AF67" s="20"/>
      <c r="AG67" s="20"/>
      <c r="AH67" s="23"/>
      <c r="AI67" s="20"/>
      <c r="AJ67" s="20"/>
      <c r="AK67" s="23"/>
    </row>
    <row r="68" spans="1:37" ht="99" customHeight="1" x14ac:dyDescent="0.25">
      <c r="A68" s="75"/>
      <c r="B68" s="75"/>
      <c r="C68" s="75"/>
      <c r="D68" s="75"/>
      <c r="E68" s="58" t="s">
        <v>54</v>
      </c>
      <c r="F68" s="22" t="s">
        <v>220</v>
      </c>
      <c r="G68" s="22" t="s">
        <v>12</v>
      </c>
      <c r="H68" s="20"/>
      <c r="I68" s="22" t="s">
        <v>243</v>
      </c>
      <c r="J68" s="22">
        <v>8</v>
      </c>
      <c r="K68" s="68"/>
      <c r="L68" s="68"/>
      <c r="M68" s="68"/>
      <c r="N68" s="68"/>
      <c r="O68" s="22" t="s">
        <v>410</v>
      </c>
      <c r="P68" s="22" t="s">
        <v>310</v>
      </c>
      <c r="Q68" s="22" t="s">
        <v>357</v>
      </c>
      <c r="R68" s="23"/>
      <c r="S68" s="23"/>
      <c r="T68" s="23"/>
      <c r="U68" s="23"/>
      <c r="V68" s="23"/>
      <c r="W68" s="23"/>
      <c r="X68" s="23"/>
      <c r="Y68" s="23"/>
      <c r="Z68" s="20"/>
      <c r="AA68" s="20"/>
      <c r="AB68" s="23"/>
      <c r="AC68" s="20"/>
      <c r="AD68" s="20"/>
      <c r="AE68" s="23"/>
      <c r="AF68" s="20"/>
      <c r="AG68" s="20"/>
      <c r="AH68" s="23"/>
      <c r="AI68" s="20"/>
      <c r="AJ68" s="20"/>
      <c r="AK68" s="23"/>
    </row>
    <row r="69" spans="1:37" ht="121.5" customHeight="1" x14ac:dyDescent="0.25">
      <c r="A69" s="75"/>
      <c r="B69" s="75"/>
      <c r="C69" s="75"/>
      <c r="D69" s="75"/>
      <c r="E69" s="58" t="s">
        <v>210</v>
      </c>
      <c r="F69" s="22" t="s">
        <v>220</v>
      </c>
      <c r="G69" s="22" t="s">
        <v>232</v>
      </c>
      <c r="H69" s="20"/>
      <c r="I69" s="22" t="s">
        <v>233</v>
      </c>
      <c r="J69" s="22">
        <v>12</v>
      </c>
      <c r="K69" s="69"/>
      <c r="L69" s="69"/>
      <c r="M69" s="69"/>
      <c r="N69" s="69"/>
      <c r="O69" s="22" t="s">
        <v>410</v>
      </c>
      <c r="P69" s="22" t="s">
        <v>9</v>
      </c>
      <c r="Q69" s="22" t="s">
        <v>238</v>
      </c>
      <c r="R69" s="23"/>
      <c r="S69" s="23"/>
      <c r="T69" s="23"/>
      <c r="U69" s="23"/>
      <c r="V69" s="23"/>
      <c r="W69" s="23"/>
      <c r="X69" s="23"/>
      <c r="Y69" s="23"/>
      <c r="Z69" s="23"/>
      <c r="AA69" s="23"/>
      <c r="AB69" s="23"/>
      <c r="AC69" s="23"/>
      <c r="AD69" s="23"/>
      <c r="AE69" s="23"/>
      <c r="AF69" s="23"/>
      <c r="AG69" s="23"/>
      <c r="AH69" s="23"/>
      <c r="AI69" s="23"/>
      <c r="AJ69" s="23"/>
      <c r="AK69" s="23"/>
    </row>
    <row r="70" spans="1:37" ht="129" customHeight="1" x14ac:dyDescent="0.25">
      <c r="A70" s="75" t="s">
        <v>49</v>
      </c>
      <c r="B70" s="75" t="s">
        <v>50</v>
      </c>
      <c r="C70" s="75" t="s">
        <v>55</v>
      </c>
      <c r="D70" s="75" t="s">
        <v>211</v>
      </c>
      <c r="E70" s="54" t="s">
        <v>141</v>
      </c>
      <c r="F70" s="22" t="s">
        <v>220</v>
      </c>
      <c r="G70" s="22" t="s">
        <v>12</v>
      </c>
      <c r="H70" s="20"/>
      <c r="I70" s="22" t="s">
        <v>249</v>
      </c>
      <c r="J70" s="22">
        <v>2</v>
      </c>
      <c r="K70" s="70" t="s">
        <v>354</v>
      </c>
      <c r="L70" s="70" t="s">
        <v>410</v>
      </c>
      <c r="M70" s="70" t="s">
        <v>9</v>
      </c>
      <c r="N70" s="70" t="s">
        <v>10</v>
      </c>
      <c r="O70" s="22" t="s">
        <v>410</v>
      </c>
      <c r="P70" s="22" t="s">
        <v>359</v>
      </c>
      <c r="Q70" s="22" t="s">
        <v>357</v>
      </c>
      <c r="R70" s="23"/>
      <c r="S70" s="23"/>
      <c r="T70" s="23"/>
      <c r="U70" s="23"/>
      <c r="V70" s="23"/>
      <c r="W70" s="23"/>
      <c r="X70" s="23"/>
      <c r="Y70" s="23"/>
      <c r="Z70" s="24"/>
      <c r="AA70" s="24"/>
      <c r="AB70" s="23"/>
      <c r="AC70" s="24"/>
      <c r="AD70" s="24"/>
      <c r="AE70" s="23"/>
      <c r="AF70" s="24"/>
      <c r="AG70" s="24"/>
      <c r="AH70" s="23"/>
      <c r="AI70" s="24"/>
      <c r="AJ70" s="24"/>
      <c r="AK70" s="23"/>
    </row>
    <row r="71" spans="1:37" ht="107.25" customHeight="1" x14ac:dyDescent="0.25">
      <c r="A71" s="75"/>
      <c r="B71" s="75"/>
      <c r="C71" s="75"/>
      <c r="D71" s="75"/>
      <c r="E71" s="54" t="s">
        <v>380</v>
      </c>
      <c r="F71" s="22" t="s">
        <v>234</v>
      </c>
      <c r="G71" s="22" t="s">
        <v>12</v>
      </c>
      <c r="H71" s="20"/>
      <c r="I71" s="22" t="s">
        <v>250</v>
      </c>
      <c r="J71" s="22">
        <v>6</v>
      </c>
      <c r="K71" s="68"/>
      <c r="L71" s="68"/>
      <c r="M71" s="68"/>
      <c r="N71" s="68"/>
      <c r="O71" s="22" t="s">
        <v>410</v>
      </c>
      <c r="P71" s="22" t="s">
        <v>239</v>
      </c>
      <c r="Q71" s="22" t="s">
        <v>357</v>
      </c>
      <c r="R71" s="23"/>
      <c r="S71" s="23"/>
      <c r="T71" s="23"/>
      <c r="U71" s="23"/>
      <c r="V71" s="23"/>
      <c r="W71" s="23"/>
      <c r="X71" s="23"/>
      <c r="Y71" s="23"/>
      <c r="Z71" s="24"/>
      <c r="AA71" s="24"/>
      <c r="AB71" s="23"/>
      <c r="AC71" s="24"/>
      <c r="AD71" s="24"/>
      <c r="AE71" s="23"/>
      <c r="AF71" s="24"/>
      <c r="AG71" s="24"/>
      <c r="AH71" s="23"/>
      <c r="AI71" s="24"/>
      <c r="AJ71" s="24"/>
      <c r="AK71" s="23"/>
    </row>
    <row r="72" spans="1:37" ht="98.25" customHeight="1" x14ac:dyDescent="0.25">
      <c r="A72" s="75"/>
      <c r="B72" s="75"/>
      <c r="C72" s="75"/>
      <c r="D72" s="75"/>
      <c r="E72" s="54" t="s">
        <v>142</v>
      </c>
      <c r="F72" s="22" t="s">
        <v>234</v>
      </c>
      <c r="G72" s="22" t="s">
        <v>12</v>
      </c>
      <c r="H72" s="20"/>
      <c r="I72" s="22" t="s">
        <v>250</v>
      </c>
      <c r="J72" s="22">
        <v>6</v>
      </c>
      <c r="K72" s="68"/>
      <c r="L72" s="68"/>
      <c r="M72" s="68"/>
      <c r="N72" s="68"/>
      <c r="O72" s="22" t="s">
        <v>410</v>
      </c>
      <c r="P72" s="22" t="s">
        <v>239</v>
      </c>
      <c r="Q72" s="22" t="s">
        <v>357</v>
      </c>
      <c r="R72" s="23"/>
      <c r="S72" s="23"/>
      <c r="T72" s="23"/>
      <c r="U72" s="23"/>
      <c r="V72" s="23"/>
      <c r="W72" s="23"/>
      <c r="X72" s="23"/>
      <c r="Y72" s="23"/>
      <c r="Z72" s="24"/>
      <c r="AA72" s="24"/>
      <c r="AB72" s="23"/>
      <c r="AC72" s="24"/>
      <c r="AD72" s="24"/>
      <c r="AE72" s="23"/>
      <c r="AF72" s="24"/>
      <c r="AG72" s="24"/>
      <c r="AH72" s="23"/>
      <c r="AI72" s="24"/>
      <c r="AJ72" s="24"/>
      <c r="AK72" s="23"/>
    </row>
    <row r="73" spans="1:37" ht="54.75" customHeight="1" x14ac:dyDescent="0.25">
      <c r="A73" s="75"/>
      <c r="B73" s="75"/>
      <c r="C73" s="75"/>
      <c r="D73" s="75"/>
      <c r="E73" s="54" t="s">
        <v>212</v>
      </c>
      <c r="F73" s="22" t="s">
        <v>235</v>
      </c>
      <c r="G73" s="22" t="s">
        <v>12</v>
      </c>
      <c r="H73" s="20"/>
      <c r="I73" s="22" t="s">
        <v>251</v>
      </c>
      <c r="J73" s="22">
        <v>4</v>
      </c>
      <c r="K73" s="69"/>
      <c r="L73" s="69"/>
      <c r="M73" s="69"/>
      <c r="N73" s="69"/>
      <c r="O73" s="22" t="s">
        <v>408</v>
      </c>
      <c r="P73" s="22" t="s">
        <v>409</v>
      </c>
      <c r="Q73" s="22" t="s">
        <v>406</v>
      </c>
      <c r="R73" s="24"/>
      <c r="S73" s="23"/>
      <c r="T73" s="23"/>
      <c r="U73" s="23"/>
      <c r="V73" s="23"/>
      <c r="W73" s="23"/>
      <c r="X73" s="23"/>
      <c r="Y73" s="23"/>
      <c r="Z73" s="23"/>
      <c r="AA73" s="24"/>
      <c r="AB73" s="24"/>
      <c r="AC73" s="23"/>
      <c r="AD73" s="24"/>
      <c r="AE73" s="24"/>
      <c r="AF73" s="23"/>
      <c r="AG73" s="24"/>
      <c r="AH73" s="24"/>
      <c r="AI73" s="23"/>
      <c r="AJ73" s="24"/>
      <c r="AK73" s="24"/>
    </row>
    <row r="74" spans="1:37" ht="80.25" customHeight="1" x14ac:dyDescent="0.25">
      <c r="A74" s="75" t="s">
        <v>49</v>
      </c>
      <c r="B74" s="75" t="s">
        <v>50</v>
      </c>
      <c r="C74" s="75" t="s">
        <v>55</v>
      </c>
      <c r="D74" s="75" t="s">
        <v>56</v>
      </c>
      <c r="E74" s="58" t="s">
        <v>57</v>
      </c>
      <c r="F74" s="22" t="s">
        <v>220</v>
      </c>
      <c r="G74" s="22" t="s">
        <v>12</v>
      </c>
      <c r="H74" s="20"/>
      <c r="I74" s="22" t="s">
        <v>236</v>
      </c>
      <c r="J74" s="22">
        <v>6</v>
      </c>
      <c r="K74" s="70" t="s">
        <v>354</v>
      </c>
      <c r="L74" s="70" t="s">
        <v>410</v>
      </c>
      <c r="M74" s="70" t="s">
        <v>412</v>
      </c>
      <c r="N74" s="70" t="s">
        <v>10</v>
      </c>
      <c r="O74" s="22" t="s">
        <v>410</v>
      </c>
      <c r="P74" s="22" t="s">
        <v>411</v>
      </c>
      <c r="Q74" s="22" t="s">
        <v>238</v>
      </c>
      <c r="R74" s="23"/>
      <c r="S74" s="23"/>
      <c r="T74" s="23"/>
      <c r="U74" s="23"/>
      <c r="V74" s="23"/>
      <c r="W74" s="23"/>
      <c r="X74" s="23"/>
      <c r="Y74" s="23"/>
      <c r="Z74" s="23"/>
      <c r="AA74" s="23"/>
      <c r="AB74" s="23"/>
      <c r="AC74" s="23"/>
      <c r="AD74" s="23"/>
      <c r="AE74" s="23"/>
      <c r="AF74" s="23"/>
      <c r="AG74" s="23"/>
      <c r="AH74" s="23"/>
      <c r="AI74" s="23"/>
      <c r="AJ74" s="23"/>
      <c r="AK74" s="23"/>
    </row>
    <row r="75" spans="1:37" ht="88.5" customHeight="1" x14ac:dyDescent="0.25">
      <c r="A75" s="75"/>
      <c r="B75" s="75"/>
      <c r="C75" s="75"/>
      <c r="D75" s="79"/>
      <c r="E75" s="58" t="s">
        <v>143</v>
      </c>
      <c r="F75" s="22" t="s">
        <v>220</v>
      </c>
      <c r="G75" s="22" t="s">
        <v>12</v>
      </c>
      <c r="H75" s="20"/>
      <c r="I75" s="22" t="s">
        <v>236</v>
      </c>
      <c r="J75" s="22">
        <v>6</v>
      </c>
      <c r="K75" s="68"/>
      <c r="L75" s="68"/>
      <c r="M75" s="68"/>
      <c r="N75" s="68"/>
      <c r="O75" s="22" t="s">
        <v>410</v>
      </c>
      <c r="P75" s="22" t="s">
        <v>411</v>
      </c>
      <c r="Q75" s="22" t="s">
        <v>238</v>
      </c>
      <c r="R75" s="23"/>
      <c r="S75" s="23"/>
      <c r="T75" s="23"/>
      <c r="U75" s="23"/>
      <c r="V75" s="23"/>
      <c r="W75" s="23"/>
      <c r="X75" s="23"/>
      <c r="Y75" s="23"/>
      <c r="Z75" s="23"/>
      <c r="AA75" s="23"/>
      <c r="AB75" s="23"/>
      <c r="AC75" s="23"/>
      <c r="AD75" s="23"/>
      <c r="AE75" s="23"/>
      <c r="AF75" s="23"/>
      <c r="AG75" s="23"/>
      <c r="AH75" s="23"/>
      <c r="AI75" s="23"/>
      <c r="AJ75" s="23"/>
      <c r="AK75" s="23"/>
    </row>
    <row r="76" spans="1:37" ht="78" customHeight="1" x14ac:dyDescent="0.25">
      <c r="A76" s="75"/>
      <c r="B76" s="75"/>
      <c r="C76" s="75"/>
      <c r="D76" s="79"/>
      <c r="E76" s="58" t="s">
        <v>58</v>
      </c>
      <c r="F76" s="22" t="s">
        <v>220</v>
      </c>
      <c r="G76" s="22" t="s">
        <v>12</v>
      </c>
      <c r="H76" s="20"/>
      <c r="I76" s="22" t="s">
        <v>236</v>
      </c>
      <c r="J76" s="22">
        <v>6</v>
      </c>
      <c r="K76" s="69"/>
      <c r="L76" s="69"/>
      <c r="M76" s="69"/>
      <c r="N76" s="69"/>
      <c r="O76" s="22" t="s">
        <v>410</v>
      </c>
      <c r="P76" s="22" t="s">
        <v>411</v>
      </c>
      <c r="Q76" s="22" t="s">
        <v>238</v>
      </c>
      <c r="R76" s="23"/>
      <c r="S76" s="23"/>
      <c r="T76" s="23"/>
      <c r="U76" s="23"/>
      <c r="V76" s="23"/>
      <c r="W76" s="23"/>
      <c r="X76" s="23"/>
      <c r="Y76" s="23"/>
      <c r="Z76" s="23"/>
      <c r="AA76" s="23"/>
      <c r="AB76" s="23"/>
      <c r="AC76" s="23"/>
      <c r="AD76" s="23"/>
      <c r="AE76" s="23"/>
      <c r="AF76" s="23"/>
      <c r="AG76" s="23"/>
      <c r="AH76" s="23"/>
      <c r="AI76" s="23"/>
      <c r="AJ76" s="23"/>
      <c r="AK76" s="23"/>
    </row>
    <row r="77" spans="1:37" ht="57" x14ac:dyDescent="0.25">
      <c r="A77" s="75" t="s">
        <v>49</v>
      </c>
      <c r="B77" s="75" t="s">
        <v>59</v>
      </c>
      <c r="C77" s="75" t="s">
        <v>55</v>
      </c>
      <c r="D77" s="75" t="s">
        <v>455</v>
      </c>
      <c r="E77" s="58" t="s">
        <v>60</v>
      </c>
      <c r="F77" s="22" t="s">
        <v>220</v>
      </c>
      <c r="G77" s="22" t="s">
        <v>232</v>
      </c>
      <c r="H77" s="22"/>
      <c r="I77" s="22" t="s">
        <v>233</v>
      </c>
      <c r="J77" s="22">
        <v>12</v>
      </c>
      <c r="K77" s="70" t="s">
        <v>354</v>
      </c>
      <c r="L77" s="70" t="s">
        <v>410</v>
      </c>
      <c r="M77" s="70" t="s">
        <v>9</v>
      </c>
      <c r="N77" s="70" t="s">
        <v>10</v>
      </c>
      <c r="O77" s="22" t="s">
        <v>360</v>
      </c>
      <c r="P77" s="22" t="s">
        <v>239</v>
      </c>
      <c r="Q77" s="22" t="s">
        <v>238</v>
      </c>
      <c r="R77" s="23"/>
      <c r="S77" s="23"/>
      <c r="T77" s="23"/>
      <c r="U77" s="23"/>
      <c r="V77" s="23"/>
      <c r="W77" s="23"/>
      <c r="X77" s="23"/>
      <c r="Y77" s="23"/>
      <c r="Z77" s="23"/>
      <c r="AA77" s="23"/>
      <c r="AB77" s="23"/>
      <c r="AC77" s="23"/>
      <c r="AD77" s="23"/>
      <c r="AE77" s="23"/>
      <c r="AF77" s="23"/>
      <c r="AG77" s="23"/>
      <c r="AH77" s="23"/>
      <c r="AI77" s="23"/>
      <c r="AJ77" s="23"/>
      <c r="AK77" s="23"/>
    </row>
    <row r="78" spans="1:37" ht="114" x14ac:dyDescent="0.25">
      <c r="A78" s="75"/>
      <c r="B78" s="75"/>
      <c r="C78" s="75"/>
      <c r="D78" s="75"/>
      <c r="E78" s="54" t="s">
        <v>144</v>
      </c>
      <c r="F78" s="22" t="s">
        <v>220</v>
      </c>
      <c r="G78" s="22" t="s">
        <v>12</v>
      </c>
      <c r="H78" s="20"/>
      <c r="I78" s="22" t="s">
        <v>251</v>
      </c>
      <c r="J78" s="22">
        <v>4</v>
      </c>
      <c r="K78" s="68"/>
      <c r="L78" s="68"/>
      <c r="M78" s="68"/>
      <c r="N78" s="68"/>
      <c r="O78" s="22" t="s">
        <v>360</v>
      </c>
      <c r="P78" s="22" t="s">
        <v>240</v>
      </c>
      <c r="Q78" s="32" t="s">
        <v>357</v>
      </c>
      <c r="R78" s="23"/>
      <c r="S78" s="23"/>
      <c r="T78" s="23"/>
      <c r="U78" s="23"/>
      <c r="V78" s="23"/>
      <c r="W78" s="23"/>
      <c r="X78" s="23"/>
      <c r="Y78" s="23"/>
      <c r="Z78" s="24"/>
      <c r="AA78" s="24"/>
      <c r="AB78" s="23"/>
      <c r="AC78" s="24"/>
      <c r="AD78" s="24"/>
      <c r="AE78" s="23"/>
      <c r="AF78" s="24"/>
      <c r="AG78" s="24"/>
      <c r="AH78" s="23"/>
      <c r="AI78" s="24"/>
      <c r="AJ78" s="24"/>
      <c r="AK78" s="23"/>
    </row>
    <row r="79" spans="1:37" ht="90" customHeight="1" x14ac:dyDescent="0.25">
      <c r="A79" s="75"/>
      <c r="B79" s="75"/>
      <c r="C79" s="75"/>
      <c r="D79" s="75"/>
      <c r="E79" s="54" t="s">
        <v>505</v>
      </c>
      <c r="F79" s="22" t="s">
        <v>220</v>
      </c>
      <c r="G79" s="22" t="s">
        <v>12</v>
      </c>
      <c r="H79" s="20"/>
      <c r="I79" s="22" t="s">
        <v>251</v>
      </c>
      <c r="J79" s="22">
        <v>4</v>
      </c>
      <c r="K79" s="68"/>
      <c r="L79" s="68"/>
      <c r="M79" s="68"/>
      <c r="N79" s="68"/>
      <c r="O79" s="22" t="s">
        <v>360</v>
      </c>
      <c r="P79" s="22" t="s">
        <v>240</v>
      </c>
      <c r="Q79" s="22" t="s">
        <v>357</v>
      </c>
      <c r="R79" s="23"/>
      <c r="S79" s="23"/>
      <c r="T79" s="23"/>
      <c r="U79" s="23"/>
      <c r="V79" s="23"/>
      <c r="W79" s="23"/>
      <c r="X79" s="23"/>
      <c r="Y79" s="23"/>
      <c r="Z79" s="24"/>
      <c r="AA79" s="24"/>
      <c r="AB79" s="23"/>
      <c r="AC79" s="24"/>
      <c r="AD79" s="24"/>
      <c r="AE79" s="23"/>
      <c r="AF79" s="24"/>
      <c r="AG79" s="24"/>
      <c r="AH79" s="23"/>
      <c r="AI79" s="24"/>
      <c r="AJ79" s="24"/>
      <c r="AK79" s="23"/>
    </row>
    <row r="80" spans="1:37" ht="122.25" customHeight="1" x14ac:dyDescent="0.25">
      <c r="A80" s="75"/>
      <c r="B80" s="75"/>
      <c r="C80" s="75"/>
      <c r="D80" s="75"/>
      <c r="E80" s="54" t="s">
        <v>61</v>
      </c>
      <c r="F80" s="22" t="s">
        <v>220</v>
      </c>
      <c r="G80" s="22" t="s">
        <v>12</v>
      </c>
      <c r="H80" s="20"/>
      <c r="I80" s="22" t="s">
        <v>250</v>
      </c>
      <c r="J80" s="22">
        <v>6</v>
      </c>
      <c r="K80" s="69"/>
      <c r="L80" s="69"/>
      <c r="M80" s="69"/>
      <c r="N80" s="69"/>
      <c r="O80" s="22" t="s">
        <v>360</v>
      </c>
      <c r="P80" s="22" t="s">
        <v>237</v>
      </c>
      <c r="Q80" s="22" t="s">
        <v>357</v>
      </c>
      <c r="R80" s="23"/>
      <c r="S80" s="23"/>
      <c r="T80" s="23"/>
      <c r="U80" s="23"/>
      <c r="V80" s="23"/>
      <c r="W80" s="23"/>
      <c r="X80" s="23"/>
      <c r="Y80" s="23"/>
      <c r="Z80" s="24"/>
      <c r="AA80" s="24"/>
      <c r="AB80" s="23"/>
      <c r="AC80" s="24"/>
      <c r="AD80" s="24"/>
      <c r="AE80" s="23"/>
      <c r="AF80" s="24"/>
      <c r="AG80" s="24"/>
      <c r="AH80" s="23"/>
      <c r="AI80" s="24"/>
      <c r="AJ80" s="24"/>
      <c r="AK80" s="23"/>
    </row>
    <row r="81" spans="1:37" ht="99.75" x14ac:dyDescent="0.25">
      <c r="A81" s="75" t="s">
        <v>49</v>
      </c>
      <c r="B81" s="75" t="s">
        <v>50</v>
      </c>
      <c r="C81" s="75" t="s">
        <v>55</v>
      </c>
      <c r="D81" s="75" t="s">
        <v>145</v>
      </c>
      <c r="E81" s="54" t="s">
        <v>146</v>
      </c>
      <c r="F81" s="22" t="s">
        <v>220</v>
      </c>
      <c r="G81" s="22" t="s">
        <v>12</v>
      </c>
      <c r="H81" s="22"/>
      <c r="I81" s="22" t="s">
        <v>251</v>
      </c>
      <c r="J81" s="22">
        <v>4</v>
      </c>
      <c r="K81" s="70" t="s">
        <v>354</v>
      </c>
      <c r="L81" s="70" t="s">
        <v>410</v>
      </c>
      <c r="M81" s="70" t="s">
        <v>9</v>
      </c>
      <c r="N81" s="70" t="s">
        <v>10</v>
      </c>
      <c r="O81" s="22" t="s">
        <v>410</v>
      </c>
      <c r="P81" s="22" t="s">
        <v>240</v>
      </c>
      <c r="Q81" s="22" t="s">
        <v>357</v>
      </c>
      <c r="R81" s="23"/>
      <c r="S81" s="23"/>
      <c r="T81" s="23"/>
      <c r="U81" s="23"/>
      <c r="V81" s="23"/>
      <c r="W81" s="23"/>
      <c r="X81" s="23"/>
      <c r="Y81" s="23"/>
      <c r="Z81" s="20"/>
      <c r="AA81" s="20"/>
      <c r="AB81" s="23"/>
      <c r="AC81" s="20"/>
      <c r="AD81" s="20"/>
      <c r="AE81" s="23"/>
      <c r="AF81" s="20"/>
      <c r="AG81" s="20"/>
      <c r="AH81" s="23"/>
      <c r="AI81" s="20"/>
      <c r="AJ81" s="20"/>
      <c r="AK81" s="23"/>
    </row>
    <row r="82" spans="1:37" ht="66.75" customHeight="1" x14ac:dyDescent="0.25">
      <c r="A82" s="75"/>
      <c r="B82" s="75"/>
      <c r="C82" s="75"/>
      <c r="D82" s="75"/>
      <c r="E82" s="54" t="s">
        <v>381</v>
      </c>
      <c r="F82" s="22" t="s">
        <v>220</v>
      </c>
      <c r="G82" s="22" t="s">
        <v>232</v>
      </c>
      <c r="H82" s="22"/>
      <c r="I82" s="22" t="s">
        <v>233</v>
      </c>
      <c r="J82" s="22">
        <v>12</v>
      </c>
      <c r="K82" s="68"/>
      <c r="L82" s="68"/>
      <c r="M82" s="68"/>
      <c r="N82" s="68"/>
      <c r="O82" s="22" t="s">
        <v>410</v>
      </c>
      <c r="P82" s="22" t="s">
        <v>239</v>
      </c>
      <c r="Q82" s="22" t="s">
        <v>238</v>
      </c>
      <c r="R82" s="23"/>
      <c r="S82" s="23"/>
      <c r="T82" s="23"/>
      <c r="U82" s="23"/>
      <c r="V82" s="23"/>
      <c r="W82" s="23"/>
      <c r="X82" s="23"/>
      <c r="Y82" s="23"/>
      <c r="Z82" s="23"/>
      <c r="AA82" s="23"/>
      <c r="AB82" s="23"/>
      <c r="AC82" s="23"/>
      <c r="AD82" s="23"/>
      <c r="AE82" s="23"/>
      <c r="AF82" s="23"/>
      <c r="AG82" s="23"/>
      <c r="AH82" s="23"/>
      <c r="AI82" s="23"/>
      <c r="AJ82" s="23"/>
      <c r="AK82" s="23"/>
    </row>
    <row r="83" spans="1:37" ht="180.75" customHeight="1" x14ac:dyDescent="0.25">
      <c r="A83" s="75"/>
      <c r="B83" s="75"/>
      <c r="C83" s="75"/>
      <c r="D83" s="75"/>
      <c r="E83" s="54" t="s">
        <v>147</v>
      </c>
      <c r="F83" s="22" t="s">
        <v>242</v>
      </c>
      <c r="G83" s="22" t="s">
        <v>12</v>
      </c>
      <c r="H83" s="22"/>
      <c r="I83" s="32" t="s">
        <v>250</v>
      </c>
      <c r="J83" s="22">
        <v>6</v>
      </c>
      <c r="K83" s="68"/>
      <c r="L83" s="68"/>
      <c r="M83" s="68"/>
      <c r="N83" s="68"/>
      <c r="O83" s="22" t="s">
        <v>413</v>
      </c>
      <c r="P83" s="22" t="s">
        <v>416</v>
      </c>
      <c r="Q83" s="22" t="s">
        <v>415</v>
      </c>
      <c r="R83" s="24"/>
      <c r="S83" s="23"/>
      <c r="T83" s="23"/>
      <c r="U83" s="23"/>
      <c r="V83" s="23"/>
      <c r="W83" s="23"/>
      <c r="X83" s="23"/>
      <c r="Y83" s="23"/>
      <c r="Z83" s="23"/>
      <c r="AA83" s="24"/>
      <c r="AB83" s="24"/>
      <c r="AC83" s="23"/>
      <c r="AD83" s="24"/>
      <c r="AE83" s="24"/>
      <c r="AF83" s="23"/>
      <c r="AG83" s="24"/>
      <c r="AH83" s="24"/>
      <c r="AI83" s="23"/>
      <c r="AJ83" s="24"/>
      <c r="AK83" s="24"/>
    </row>
    <row r="84" spans="1:37" ht="42.75" x14ac:dyDescent="0.25">
      <c r="A84" s="75"/>
      <c r="B84" s="75"/>
      <c r="C84" s="75"/>
      <c r="D84" s="75"/>
      <c r="E84" s="58" t="s">
        <v>467</v>
      </c>
      <c r="F84" s="22" t="s">
        <v>242</v>
      </c>
      <c r="G84" s="22" t="s">
        <v>12</v>
      </c>
      <c r="H84" s="22"/>
      <c r="I84" s="22" t="s">
        <v>250</v>
      </c>
      <c r="J84" s="22">
        <v>6</v>
      </c>
      <c r="K84" s="69"/>
      <c r="L84" s="69"/>
      <c r="M84" s="69"/>
      <c r="N84" s="69"/>
      <c r="O84" s="22" t="s">
        <v>414</v>
      </c>
      <c r="P84" s="22" t="s">
        <v>416</v>
      </c>
      <c r="Q84" s="22" t="s">
        <v>415</v>
      </c>
      <c r="R84" s="24"/>
      <c r="S84" s="23"/>
      <c r="T84" s="23"/>
      <c r="U84" s="23"/>
      <c r="V84" s="23"/>
      <c r="W84" s="23"/>
      <c r="X84" s="23"/>
      <c r="Y84" s="23"/>
      <c r="Z84" s="23"/>
      <c r="AA84" s="24"/>
      <c r="AB84" s="24"/>
      <c r="AC84" s="23"/>
      <c r="AD84" s="24"/>
      <c r="AE84" s="24"/>
      <c r="AF84" s="23"/>
      <c r="AG84" s="24"/>
      <c r="AH84" s="24"/>
      <c r="AI84" s="23"/>
      <c r="AJ84" s="24"/>
      <c r="AK84" s="24"/>
    </row>
    <row r="85" spans="1:37" ht="117.75" customHeight="1" x14ac:dyDescent="0.25">
      <c r="A85" s="75" t="s">
        <v>62</v>
      </c>
      <c r="B85" s="75" t="s">
        <v>63</v>
      </c>
      <c r="C85" s="75" t="s">
        <v>64</v>
      </c>
      <c r="D85" s="76" t="s">
        <v>65</v>
      </c>
      <c r="E85" s="54" t="s">
        <v>148</v>
      </c>
      <c r="F85" s="22" t="s">
        <v>220</v>
      </c>
      <c r="G85" s="22" t="s">
        <v>12</v>
      </c>
      <c r="H85" s="22"/>
      <c r="I85" s="22" t="s">
        <v>466</v>
      </c>
      <c r="J85" s="22">
        <v>8</v>
      </c>
      <c r="K85" s="70" t="s">
        <v>354</v>
      </c>
      <c r="L85" s="70" t="s">
        <v>410</v>
      </c>
      <c r="M85" s="70" t="s">
        <v>9</v>
      </c>
      <c r="N85" s="70" t="s">
        <v>10</v>
      </c>
      <c r="O85" s="22" t="s">
        <v>410</v>
      </c>
      <c r="P85" s="22" t="s">
        <v>241</v>
      </c>
      <c r="Q85" s="32" t="s">
        <v>357</v>
      </c>
      <c r="R85" s="23"/>
      <c r="S85" s="23"/>
      <c r="T85" s="23"/>
      <c r="U85" s="23"/>
      <c r="V85" s="23"/>
      <c r="W85" s="23"/>
      <c r="X85" s="23"/>
      <c r="Y85" s="23"/>
      <c r="Z85" s="20"/>
      <c r="AA85" s="20"/>
      <c r="AB85" s="23"/>
      <c r="AC85" s="20"/>
      <c r="AD85" s="20"/>
      <c r="AE85" s="23"/>
      <c r="AF85" s="20"/>
      <c r="AG85" s="20"/>
      <c r="AH85" s="23"/>
      <c r="AI85" s="20"/>
      <c r="AJ85" s="20"/>
      <c r="AK85" s="23"/>
    </row>
    <row r="86" spans="1:37" ht="85.5" customHeight="1" x14ac:dyDescent="0.25">
      <c r="A86" s="75"/>
      <c r="B86" s="75"/>
      <c r="C86" s="75"/>
      <c r="D86" s="77"/>
      <c r="E86" s="54" t="s">
        <v>149</v>
      </c>
      <c r="F86" s="22" t="s">
        <v>220</v>
      </c>
      <c r="G86" s="22" t="s">
        <v>12</v>
      </c>
      <c r="H86" s="22"/>
      <c r="I86" s="22" t="s">
        <v>243</v>
      </c>
      <c r="J86" s="22">
        <v>8</v>
      </c>
      <c r="K86" s="71"/>
      <c r="L86" s="71"/>
      <c r="M86" s="71"/>
      <c r="N86" s="71"/>
      <c r="O86" s="22" t="s">
        <v>410</v>
      </c>
      <c r="P86" s="22" t="s">
        <v>241</v>
      </c>
      <c r="Q86" s="32" t="s">
        <v>357</v>
      </c>
      <c r="R86" s="23"/>
      <c r="S86" s="23"/>
      <c r="T86" s="23"/>
      <c r="U86" s="23"/>
      <c r="V86" s="23"/>
      <c r="W86" s="23"/>
      <c r="X86" s="23"/>
      <c r="Y86" s="23"/>
      <c r="Z86" s="20"/>
      <c r="AA86" s="20"/>
      <c r="AB86" s="23"/>
      <c r="AC86" s="20"/>
      <c r="AD86" s="20"/>
      <c r="AE86" s="23"/>
      <c r="AF86" s="20"/>
      <c r="AG86" s="20"/>
      <c r="AH86" s="23"/>
      <c r="AI86" s="20"/>
      <c r="AJ86" s="20"/>
      <c r="AK86" s="23"/>
    </row>
    <row r="87" spans="1:37" ht="72.75" customHeight="1" x14ac:dyDescent="0.25">
      <c r="A87" s="75"/>
      <c r="B87" s="75"/>
      <c r="C87" s="75"/>
      <c r="D87" s="77"/>
      <c r="E87" s="58" t="s">
        <v>150</v>
      </c>
      <c r="F87" s="22" t="s">
        <v>220</v>
      </c>
      <c r="G87" s="22" t="s">
        <v>12</v>
      </c>
      <c r="H87" s="22"/>
      <c r="I87" s="22" t="s">
        <v>243</v>
      </c>
      <c r="J87" s="22">
        <v>8</v>
      </c>
      <c r="K87" s="71"/>
      <c r="L87" s="71"/>
      <c r="M87" s="71"/>
      <c r="N87" s="71"/>
      <c r="O87" s="22" t="s">
        <v>410</v>
      </c>
      <c r="P87" s="22" t="s">
        <v>241</v>
      </c>
      <c r="Q87" s="32" t="s">
        <v>357</v>
      </c>
      <c r="R87" s="23"/>
      <c r="S87" s="23"/>
      <c r="T87" s="23"/>
      <c r="U87" s="23"/>
      <c r="V87" s="23"/>
      <c r="W87" s="23"/>
      <c r="X87" s="23"/>
      <c r="Y87" s="23"/>
      <c r="Z87" s="20"/>
      <c r="AA87" s="20"/>
      <c r="AB87" s="23"/>
      <c r="AC87" s="20"/>
      <c r="AD87" s="20"/>
      <c r="AE87" s="23"/>
      <c r="AF87" s="20"/>
      <c r="AG87" s="20"/>
      <c r="AH87" s="23"/>
      <c r="AI87" s="20"/>
      <c r="AJ87" s="20"/>
      <c r="AK87" s="23"/>
    </row>
    <row r="88" spans="1:37" ht="120.75" customHeight="1" x14ac:dyDescent="0.25">
      <c r="A88" s="75"/>
      <c r="B88" s="75"/>
      <c r="C88" s="75"/>
      <c r="D88" s="78"/>
      <c r="E88" s="54" t="s">
        <v>151</v>
      </c>
      <c r="F88" s="22" t="s">
        <v>220</v>
      </c>
      <c r="G88" s="22" t="s">
        <v>232</v>
      </c>
      <c r="H88" s="22"/>
      <c r="I88" s="22" t="s">
        <v>233</v>
      </c>
      <c r="J88" s="22">
        <v>12</v>
      </c>
      <c r="K88" s="72"/>
      <c r="L88" s="72"/>
      <c r="M88" s="72"/>
      <c r="N88" s="72"/>
      <c r="O88" s="22" t="s">
        <v>410</v>
      </c>
      <c r="P88" s="22" t="s">
        <v>239</v>
      </c>
      <c r="Q88" s="22" t="s">
        <v>238</v>
      </c>
      <c r="R88" s="23"/>
      <c r="S88" s="23"/>
      <c r="T88" s="23"/>
      <c r="U88" s="23"/>
      <c r="V88" s="23"/>
      <c r="W88" s="23"/>
      <c r="X88" s="23"/>
      <c r="Y88" s="23"/>
      <c r="Z88" s="23"/>
      <c r="AA88" s="23"/>
      <c r="AB88" s="23"/>
      <c r="AC88" s="23"/>
      <c r="AD88" s="23"/>
      <c r="AE88" s="23"/>
      <c r="AF88" s="23"/>
      <c r="AG88" s="23"/>
      <c r="AH88" s="23"/>
      <c r="AI88" s="23"/>
      <c r="AJ88" s="23"/>
      <c r="AK88" s="23"/>
    </row>
    <row r="89" spans="1:37" ht="105.75" customHeight="1" x14ac:dyDescent="0.25">
      <c r="A89" s="75" t="s">
        <v>62</v>
      </c>
      <c r="B89" s="75" t="s">
        <v>63</v>
      </c>
      <c r="C89" s="75" t="s">
        <v>64</v>
      </c>
      <c r="D89" s="76" t="s">
        <v>152</v>
      </c>
      <c r="E89" s="54" t="s">
        <v>153</v>
      </c>
      <c r="F89" s="22" t="s">
        <v>220</v>
      </c>
      <c r="G89" s="22" t="s">
        <v>12</v>
      </c>
      <c r="H89" s="20"/>
      <c r="I89" s="22" t="s">
        <v>243</v>
      </c>
      <c r="J89" s="22">
        <v>8</v>
      </c>
      <c r="K89" s="70" t="s">
        <v>354</v>
      </c>
      <c r="L89" s="70" t="s">
        <v>410</v>
      </c>
      <c r="M89" s="70" t="s">
        <v>9</v>
      </c>
      <c r="N89" s="70" t="s">
        <v>10</v>
      </c>
      <c r="O89" s="22" t="s">
        <v>410</v>
      </c>
      <c r="P89" s="22" t="s">
        <v>362</v>
      </c>
      <c r="Q89" s="32" t="s">
        <v>357</v>
      </c>
      <c r="R89" s="23"/>
      <c r="S89" s="23"/>
      <c r="T89" s="23"/>
      <c r="U89" s="23"/>
      <c r="V89" s="23"/>
      <c r="W89" s="23"/>
      <c r="X89" s="23"/>
      <c r="Y89" s="23"/>
      <c r="Z89" s="20"/>
      <c r="AA89" s="24"/>
      <c r="AB89" s="23"/>
      <c r="AC89" s="24"/>
      <c r="AD89" s="24"/>
      <c r="AE89" s="23"/>
      <c r="AF89" s="24"/>
      <c r="AG89" s="24"/>
      <c r="AH89" s="23"/>
      <c r="AI89" s="24"/>
      <c r="AJ89" s="24"/>
      <c r="AK89" s="23"/>
    </row>
    <row r="90" spans="1:37" ht="130.5" customHeight="1" x14ac:dyDescent="0.25">
      <c r="A90" s="75"/>
      <c r="B90" s="75"/>
      <c r="C90" s="75"/>
      <c r="D90" s="77"/>
      <c r="E90" s="54" t="s">
        <v>154</v>
      </c>
      <c r="F90" s="22" t="s">
        <v>220</v>
      </c>
      <c r="G90" s="22" t="s">
        <v>12</v>
      </c>
      <c r="H90" s="20"/>
      <c r="I90" s="22" t="s">
        <v>243</v>
      </c>
      <c r="J90" s="22">
        <v>8</v>
      </c>
      <c r="K90" s="73"/>
      <c r="L90" s="73"/>
      <c r="M90" s="73"/>
      <c r="N90" s="73"/>
      <c r="O90" s="22" t="s">
        <v>410</v>
      </c>
      <c r="P90" s="22" t="s">
        <v>362</v>
      </c>
      <c r="Q90" s="32" t="s">
        <v>357</v>
      </c>
      <c r="R90" s="23"/>
      <c r="S90" s="23"/>
      <c r="T90" s="23"/>
      <c r="U90" s="23"/>
      <c r="V90" s="23"/>
      <c r="W90" s="23"/>
      <c r="X90" s="23"/>
      <c r="Y90" s="23"/>
      <c r="Z90" s="20"/>
      <c r="AA90" s="20"/>
      <c r="AB90" s="23"/>
      <c r="AC90" s="24"/>
      <c r="AD90" s="24"/>
      <c r="AE90" s="23"/>
      <c r="AF90" s="24"/>
      <c r="AG90" s="24"/>
      <c r="AH90" s="23"/>
      <c r="AI90" s="24"/>
      <c r="AJ90" s="24"/>
      <c r="AK90" s="23"/>
    </row>
    <row r="91" spans="1:37" ht="125.25" customHeight="1" x14ac:dyDescent="0.25">
      <c r="A91" s="75"/>
      <c r="B91" s="75"/>
      <c r="C91" s="75"/>
      <c r="D91" s="78"/>
      <c r="E91" s="54" t="s">
        <v>155</v>
      </c>
      <c r="F91" s="22" t="s">
        <v>220</v>
      </c>
      <c r="G91" s="22" t="s">
        <v>12</v>
      </c>
      <c r="H91" s="20"/>
      <c r="I91" s="22" t="s">
        <v>243</v>
      </c>
      <c r="J91" s="22">
        <v>8</v>
      </c>
      <c r="K91" s="74"/>
      <c r="L91" s="74"/>
      <c r="M91" s="74"/>
      <c r="N91" s="74"/>
      <c r="O91" s="22" t="s">
        <v>410</v>
      </c>
      <c r="P91" s="22" t="s">
        <v>362</v>
      </c>
      <c r="Q91" s="32" t="s">
        <v>357</v>
      </c>
      <c r="R91" s="23"/>
      <c r="S91" s="23"/>
      <c r="T91" s="23"/>
      <c r="U91" s="23"/>
      <c r="V91" s="23"/>
      <c r="W91" s="23"/>
      <c r="X91" s="23"/>
      <c r="Y91" s="23"/>
      <c r="Z91" s="20"/>
      <c r="AA91" s="20"/>
      <c r="AB91" s="23"/>
      <c r="AC91" s="24"/>
      <c r="AD91" s="24"/>
      <c r="AE91" s="23"/>
      <c r="AF91" s="24"/>
      <c r="AG91" s="24"/>
      <c r="AH91" s="23"/>
      <c r="AI91" s="24"/>
      <c r="AJ91" s="24"/>
      <c r="AK91" s="23"/>
    </row>
    <row r="92" spans="1:37" ht="144" customHeight="1" x14ac:dyDescent="0.25">
      <c r="A92" s="75" t="s">
        <v>62</v>
      </c>
      <c r="B92" s="75" t="s">
        <v>63</v>
      </c>
      <c r="C92" s="75" t="s">
        <v>66</v>
      </c>
      <c r="D92" s="75" t="s">
        <v>91</v>
      </c>
      <c r="E92" s="54" t="s">
        <v>156</v>
      </c>
      <c r="F92" s="22" t="s">
        <v>285</v>
      </c>
      <c r="G92" s="22" t="s">
        <v>232</v>
      </c>
      <c r="H92" s="22"/>
      <c r="I92" s="22" t="s">
        <v>268</v>
      </c>
      <c r="J92" s="22">
        <v>12</v>
      </c>
      <c r="K92" s="70" t="s">
        <v>354</v>
      </c>
      <c r="L92" s="70" t="s">
        <v>410</v>
      </c>
      <c r="M92" s="70" t="s">
        <v>9</v>
      </c>
      <c r="N92" s="70" t="s">
        <v>10</v>
      </c>
      <c r="O92" s="22" t="s">
        <v>410</v>
      </c>
      <c r="P92" s="22" t="s">
        <v>9</v>
      </c>
      <c r="Q92" s="22" t="s">
        <v>10</v>
      </c>
      <c r="R92" s="23"/>
      <c r="S92" s="23"/>
      <c r="T92" s="23"/>
      <c r="U92" s="23"/>
      <c r="V92" s="23"/>
      <c r="W92" s="23"/>
      <c r="X92" s="23"/>
      <c r="Y92" s="23"/>
      <c r="Z92" s="23"/>
      <c r="AA92" s="23"/>
      <c r="AB92" s="23"/>
      <c r="AC92" s="23"/>
      <c r="AD92" s="23"/>
      <c r="AE92" s="23"/>
      <c r="AF92" s="23"/>
      <c r="AG92" s="23"/>
      <c r="AH92" s="23"/>
      <c r="AI92" s="23"/>
      <c r="AJ92" s="23"/>
      <c r="AK92" s="23"/>
    </row>
    <row r="93" spans="1:37" ht="93" customHeight="1" x14ac:dyDescent="0.25">
      <c r="A93" s="75"/>
      <c r="B93" s="75"/>
      <c r="C93" s="75"/>
      <c r="D93" s="75"/>
      <c r="E93" s="54" t="s">
        <v>157</v>
      </c>
      <c r="F93" s="22" t="s">
        <v>285</v>
      </c>
      <c r="G93" s="22" t="s">
        <v>232</v>
      </c>
      <c r="H93" s="22"/>
      <c r="I93" s="22" t="s">
        <v>268</v>
      </c>
      <c r="J93" s="22">
        <v>12</v>
      </c>
      <c r="K93" s="68"/>
      <c r="L93" s="68"/>
      <c r="M93" s="68"/>
      <c r="N93" s="68"/>
      <c r="O93" s="22" t="s">
        <v>410</v>
      </c>
      <c r="P93" s="22" t="s">
        <v>9</v>
      </c>
      <c r="Q93" s="22" t="s">
        <v>10</v>
      </c>
      <c r="R93" s="23"/>
      <c r="S93" s="23"/>
      <c r="T93" s="23"/>
      <c r="U93" s="23"/>
      <c r="V93" s="23"/>
      <c r="W93" s="23"/>
      <c r="X93" s="23"/>
      <c r="Y93" s="23"/>
      <c r="Z93" s="23"/>
      <c r="AA93" s="23"/>
      <c r="AB93" s="23"/>
      <c r="AC93" s="23"/>
      <c r="AD93" s="23"/>
      <c r="AE93" s="23"/>
      <c r="AF93" s="23"/>
      <c r="AG93" s="23"/>
      <c r="AH93" s="23"/>
      <c r="AI93" s="23"/>
      <c r="AJ93" s="23"/>
      <c r="AK93" s="23"/>
    </row>
    <row r="94" spans="1:37" ht="86.25" customHeight="1" x14ac:dyDescent="0.25">
      <c r="A94" s="75"/>
      <c r="B94" s="75"/>
      <c r="C94" s="75"/>
      <c r="D94" s="75"/>
      <c r="E94" s="54" t="s">
        <v>158</v>
      </c>
      <c r="F94" s="22" t="s">
        <v>285</v>
      </c>
      <c r="G94" s="22" t="s">
        <v>12</v>
      </c>
      <c r="H94" s="22"/>
      <c r="I94" s="22" t="s">
        <v>260</v>
      </c>
      <c r="J94" s="22">
        <v>12</v>
      </c>
      <c r="K94" s="68"/>
      <c r="L94" s="68"/>
      <c r="M94" s="68"/>
      <c r="N94" s="68"/>
      <c r="O94" s="22" t="s">
        <v>410</v>
      </c>
      <c r="P94" s="22" t="s">
        <v>273</v>
      </c>
      <c r="Q94" s="22" t="s">
        <v>10</v>
      </c>
      <c r="R94" s="23"/>
      <c r="S94" s="23"/>
      <c r="T94" s="23"/>
      <c r="U94" s="23"/>
      <c r="V94" s="23"/>
      <c r="W94" s="23"/>
      <c r="X94" s="23"/>
      <c r="Y94" s="23"/>
      <c r="Z94" s="23"/>
      <c r="AA94" s="23"/>
      <c r="AB94" s="23"/>
      <c r="AC94" s="23"/>
      <c r="AD94" s="23"/>
      <c r="AE94" s="23"/>
      <c r="AF94" s="23"/>
      <c r="AG94" s="23"/>
      <c r="AH94" s="23"/>
      <c r="AI94" s="23"/>
      <c r="AJ94" s="23"/>
      <c r="AK94" s="23"/>
    </row>
    <row r="95" spans="1:37" ht="63.75" customHeight="1" x14ac:dyDescent="0.25">
      <c r="A95" s="75"/>
      <c r="B95" s="75"/>
      <c r="C95" s="75"/>
      <c r="D95" s="75"/>
      <c r="E95" s="54" t="s">
        <v>159</v>
      </c>
      <c r="F95" s="22" t="s">
        <v>286</v>
      </c>
      <c r="G95" s="22" t="s">
        <v>12</v>
      </c>
      <c r="H95" s="22"/>
      <c r="I95" s="22" t="s">
        <v>287</v>
      </c>
      <c r="J95" s="22">
        <v>12</v>
      </c>
      <c r="K95" s="68"/>
      <c r="L95" s="68"/>
      <c r="M95" s="68"/>
      <c r="N95" s="68"/>
      <c r="O95" s="22" t="s">
        <v>394</v>
      </c>
      <c r="P95" s="22" t="s">
        <v>288</v>
      </c>
      <c r="Q95" s="22" t="s">
        <v>289</v>
      </c>
      <c r="R95" s="20"/>
      <c r="S95" s="23"/>
      <c r="T95" s="23"/>
      <c r="U95" s="23"/>
      <c r="V95" s="23"/>
      <c r="W95" s="23"/>
      <c r="X95" s="23"/>
      <c r="Y95" s="23"/>
      <c r="Z95" s="23"/>
      <c r="AA95" s="20"/>
      <c r="AB95" s="20"/>
      <c r="AC95" s="23"/>
      <c r="AD95" s="20"/>
      <c r="AE95" s="20"/>
      <c r="AF95" s="23"/>
      <c r="AG95" s="20"/>
      <c r="AH95" s="20"/>
      <c r="AI95" s="23"/>
      <c r="AJ95" s="20"/>
      <c r="AK95" s="20"/>
    </row>
    <row r="96" spans="1:37" ht="63.75" customHeight="1" x14ac:dyDescent="0.25">
      <c r="A96" s="75"/>
      <c r="B96" s="75"/>
      <c r="C96" s="75"/>
      <c r="D96" s="75"/>
      <c r="E96" s="54" t="s">
        <v>160</v>
      </c>
      <c r="F96" s="22" t="s">
        <v>286</v>
      </c>
      <c r="G96" s="22" t="s">
        <v>12</v>
      </c>
      <c r="H96" s="22"/>
      <c r="I96" s="22" t="s">
        <v>290</v>
      </c>
      <c r="J96" s="22">
        <v>3</v>
      </c>
      <c r="K96" s="68"/>
      <c r="L96" s="68"/>
      <c r="M96" s="68"/>
      <c r="N96" s="68"/>
      <c r="O96" s="22" t="s">
        <v>394</v>
      </c>
      <c r="P96" s="22" t="s">
        <v>291</v>
      </c>
      <c r="Q96" s="22" t="s">
        <v>10</v>
      </c>
      <c r="R96" s="24"/>
      <c r="S96" s="23"/>
      <c r="T96" s="23"/>
      <c r="U96" s="23"/>
      <c r="V96" s="23"/>
      <c r="W96" s="23"/>
      <c r="X96" s="23"/>
      <c r="Y96" s="23"/>
      <c r="Z96" s="23"/>
      <c r="AA96" s="23"/>
      <c r="AB96" s="23"/>
      <c r="AC96" s="23"/>
      <c r="AD96" s="23"/>
      <c r="AE96" s="23"/>
      <c r="AF96" s="23"/>
      <c r="AG96" s="23"/>
      <c r="AH96" s="23"/>
      <c r="AI96" s="23"/>
      <c r="AJ96" s="23"/>
      <c r="AK96" s="23"/>
    </row>
    <row r="97" spans="1:37" ht="92.25" customHeight="1" x14ac:dyDescent="0.25">
      <c r="A97" s="75"/>
      <c r="B97" s="75"/>
      <c r="C97" s="75"/>
      <c r="D97" s="75"/>
      <c r="E97" s="54" t="s">
        <v>161</v>
      </c>
      <c r="F97" s="22" t="s">
        <v>286</v>
      </c>
      <c r="G97" s="22" t="s">
        <v>12</v>
      </c>
      <c r="H97" s="22"/>
      <c r="I97" s="22" t="s">
        <v>287</v>
      </c>
      <c r="J97" s="22">
        <v>12</v>
      </c>
      <c r="K97" s="68"/>
      <c r="L97" s="68"/>
      <c r="M97" s="68"/>
      <c r="N97" s="68"/>
      <c r="O97" s="22" t="s">
        <v>394</v>
      </c>
      <c r="P97" s="22" t="s">
        <v>288</v>
      </c>
      <c r="Q97" s="22" t="s">
        <v>289</v>
      </c>
      <c r="R97" s="20"/>
      <c r="S97" s="23"/>
      <c r="T97" s="23"/>
      <c r="U97" s="23"/>
      <c r="V97" s="23"/>
      <c r="W97" s="23"/>
      <c r="X97" s="23"/>
      <c r="Y97" s="23"/>
      <c r="Z97" s="23"/>
      <c r="AA97" s="20"/>
      <c r="AB97" s="20"/>
      <c r="AC97" s="23"/>
      <c r="AD97" s="20"/>
      <c r="AE97" s="20"/>
      <c r="AF97" s="23"/>
      <c r="AG97" s="20"/>
      <c r="AH97" s="20"/>
      <c r="AI97" s="23"/>
      <c r="AJ97" s="20"/>
      <c r="AK97" s="20"/>
    </row>
    <row r="98" spans="1:37" ht="114" customHeight="1" x14ac:dyDescent="0.25">
      <c r="A98" s="75"/>
      <c r="B98" s="75"/>
      <c r="C98" s="75"/>
      <c r="D98" s="75"/>
      <c r="E98" s="54" t="s">
        <v>162</v>
      </c>
      <c r="F98" s="22" t="s">
        <v>285</v>
      </c>
      <c r="G98" s="22" t="s">
        <v>232</v>
      </c>
      <c r="H98" s="22"/>
      <c r="I98" s="22" t="s">
        <v>268</v>
      </c>
      <c r="J98" s="22">
        <v>12</v>
      </c>
      <c r="K98" s="69"/>
      <c r="L98" s="69"/>
      <c r="M98" s="69"/>
      <c r="N98" s="69"/>
      <c r="O98" s="22" t="s">
        <v>11</v>
      </c>
      <c r="P98" s="22" t="s">
        <v>9</v>
      </c>
      <c r="Q98" s="22" t="s">
        <v>10</v>
      </c>
      <c r="R98" s="23"/>
      <c r="S98" s="23"/>
      <c r="T98" s="23"/>
      <c r="U98" s="23"/>
      <c r="V98" s="23"/>
      <c r="W98" s="23"/>
      <c r="X98" s="23"/>
      <c r="Y98" s="23"/>
      <c r="Z98" s="23"/>
      <c r="AA98" s="23"/>
      <c r="AB98" s="23"/>
      <c r="AC98" s="23"/>
      <c r="AD98" s="23"/>
      <c r="AE98" s="23"/>
      <c r="AF98" s="23"/>
      <c r="AG98" s="23"/>
      <c r="AH98" s="23"/>
      <c r="AI98" s="23"/>
      <c r="AJ98" s="23"/>
      <c r="AK98" s="23"/>
    </row>
    <row r="99" spans="1:37" ht="127.5" customHeight="1" x14ac:dyDescent="0.25">
      <c r="A99" s="75" t="s">
        <v>3</v>
      </c>
      <c r="B99" s="75" t="s">
        <v>67</v>
      </c>
      <c r="C99" s="75" t="s">
        <v>68</v>
      </c>
      <c r="D99" s="75" t="s">
        <v>163</v>
      </c>
      <c r="E99" s="58" t="s">
        <v>473</v>
      </c>
      <c r="F99" s="22" t="s">
        <v>285</v>
      </c>
      <c r="G99" s="22" t="s">
        <v>252</v>
      </c>
      <c r="H99" s="22">
        <v>6</v>
      </c>
      <c r="I99" s="22"/>
      <c r="J99" s="22"/>
      <c r="K99" s="70" t="s">
        <v>354</v>
      </c>
      <c r="L99" s="70" t="s">
        <v>410</v>
      </c>
      <c r="M99" s="70" t="s">
        <v>9</v>
      </c>
      <c r="N99" s="70" t="s">
        <v>10</v>
      </c>
      <c r="O99" s="22" t="s">
        <v>410</v>
      </c>
      <c r="P99" s="22" t="s">
        <v>430</v>
      </c>
      <c r="Q99" s="22" t="s">
        <v>292</v>
      </c>
      <c r="R99" s="23"/>
      <c r="S99" s="20"/>
      <c r="T99" s="20"/>
      <c r="U99" s="20"/>
      <c r="V99" s="20"/>
      <c r="W99" s="20"/>
      <c r="X99" s="20"/>
      <c r="Y99" s="20"/>
      <c r="Z99" s="20"/>
      <c r="AA99" s="20"/>
      <c r="AB99" s="20"/>
      <c r="AC99" s="20"/>
      <c r="AD99" s="20"/>
      <c r="AE99" s="20"/>
      <c r="AF99" s="20"/>
      <c r="AG99" s="20"/>
      <c r="AH99" s="20"/>
      <c r="AI99" s="20"/>
      <c r="AJ99" s="20"/>
      <c r="AK99" s="20"/>
    </row>
    <row r="100" spans="1:37" ht="107.25" customHeight="1" x14ac:dyDescent="0.25">
      <c r="A100" s="75"/>
      <c r="B100" s="75"/>
      <c r="C100" s="75"/>
      <c r="D100" s="75"/>
      <c r="E100" s="58" t="s">
        <v>164</v>
      </c>
      <c r="F100" s="22" t="s">
        <v>285</v>
      </c>
      <c r="G100" s="22" t="s">
        <v>232</v>
      </c>
      <c r="H100" s="22"/>
      <c r="I100" s="22" t="s">
        <v>268</v>
      </c>
      <c r="J100" s="22">
        <v>12</v>
      </c>
      <c r="K100" s="68"/>
      <c r="L100" s="68"/>
      <c r="M100" s="68"/>
      <c r="N100" s="68"/>
      <c r="O100" s="22" t="s">
        <v>410</v>
      </c>
      <c r="P100" s="22" t="s">
        <v>9</v>
      </c>
      <c r="Q100" s="22" t="s">
        <v>10</v>
      </c>
      <c r="R100" s="23"/>
      <c r="S100" s="23"/>
      <c r="T100" s="23"/>
      <c r="U100" s="23"/>
      <c r="V100" s="23"/>
      <c r="W100" s="23"/>
      <c r="X100" s="23"/>
      <c r="Y100" s="23"/>
      <c r="Z100" s="23"/>
      <c r="AA100" s="23"/>
      <c r="AB100" s="23"/>
      <c r="AC100" s="23"/>
      <c r="AD100" s="23"/>
      <c r="AE100" s="23"/>
      <c r="AF100" s="23"/>
      <c r="AG100" s="23"/>
      <c r="AH100" s="23"/>
      <c r="AI100" s="23"/>
      <c r="AJ100" s="23"/>
      <c r="AK100" s="23"/>
    </row>
    <row r="101" spans="1:37" ht="57.75" customHeight="1" x14ac:dyDescent="0.25">
      <c r="A101" s="75"/>
      <c r="B101" s="75"/>
      <c r="C101" s="75"/>
      <c r="D101" s="75"/>
      <c r="E101" s="58" t="s">
        <v>165</v>
      </c>
      <c r="F101" s="22" t="s">
        <v>293</v>
      </c>
      <c r="G101" s="22" t="s">
        <v>232</v>
      </c>
      <c r="H101" s="22"/>
      <c r="I101" s="22" t="s">
        <v>268</v>
      </c>
      <c r="J101" s="22">
        <v>12</v>
      </c>
      <c r="K101" s="68"/>
      <c r="L101" s="68"/>
      <c r="M101" s="68"/>
      <c r="N101" s="68"/>
      <c r="O101" s="22" t="s">
        <v>270</v>
      </c>
      <c r="P101" s="22" t="s">
        <v>9</v>
      </c>
      <c r="Q101" s="22" t="s">
        <v>261</v>
      </c>
      <c r="R101" s="24"/>
      <c r="S101" s="23"/>
      <c r="T101" s="23"/>
      <c r="U101" s="23"/>
      <c r="V101" s="23"/>
      <c r="W101" s="23"/>
      <c r="X101" s="23"/>
      <c r="Y101" s="23"/>
      <c r="Z101" s="23"/>
      <c r="AA101" s="23"/>
      <c r="AB101" s="23"/>
      <c r="AC101" s="23"/>
      <c r="AD101" s="23"/>
      <c r="AE101" s="23"/>
      <c r="AF101" s="23"/>
      <c r="AG101" s="23"/>
      <c r="AH101" s="23"/>
      <c r="AI101" s="23"/>
      <c r="AJ101" s="23"/>
      <c r="AK101" s="23"/>
    </row>
    <row r="102" spans="1:37" ht="57.75" customHeight="1" x14ac:dyDescent="0.25">
      <c r="A102" s="75"/>
      <c r="B102" s="75"/>
      <c r="C102" s="75"/>
      <c r="D102" s="75"/>
      <c r="E102" s="58" t="s">
        <v>474</v>
      </c>
      <c r="F102" s="22" t="s">
        <v>293</v>
      </c>
      <c r="G102" s="22" t="s">
        <v>12</v>
      </c>
      <c r="H102" s="22"/>
      <c r="I102" s="22" t="s">
        <v>294</v>
      </c>
      <c r="J102" s="22">
        <v>12</v>
      </c>
      <c r="K102" s="68"/>
      <c r="L102" s="68"/>
      <c r="M102" s="68"/>
      <c r="N102" s="68"/>
      <c r="O102" s="22" t="s">
        <v>270</v>
      </c>
      <c r="P102" s="22" t="s">
        <v>9</v>
      </c>
      <c r="Q102" s="22" t="s">
        <v>261</v>
      </c>
      <c r="R102" s="24"/>
      <c r="S102" s="23"/>
      <c r="T102" s="23"/>
      <c r="U102" s="23"/>
      <c r="V102" s="23"/>
      <c r="W102" s="23"/>
      <c r="X102" s="23"/>
      <c r="Y102" s="23"/>
      <c r="Z102" s="23"/>
      <c r="AA102" s="23"/>
      <c r="AB102" s="23"/>
      <c r="AC102" s="23"/>
      <c r="AD102" s="23"/>
      <c r="AE102" s="23"/>
      <c r="AF102" s="23"/>
      <c r="AG102" s="23"/>
      <c r="AH102" s="23"/>
      <c r="AI102" s="23"/>
      <c r="AJ102" s="23"/>
      <c r="AK102" s="23"/>
    </row>
    <row r="103" spans="1:37" ht="87" customHeight="1" x14ac:dyDescent="0.25">
      <c r="A103" s="75"/>
      <c r="B103" s="75"/>
      <c r="C103" s="75"/>
      <c r="D103" s="75"/>
      <c r="E103" s="54" t="s">
        <v>166</v>
      </c>
      <c r="F103" s="22" t="s">
        <v>293</v>
      </c>
      <c r="G103" s="22" t="s">
        <v>12</v>
      </c>
      <c r="H103" s="22"/>
      <c r="I103" s="22" t="s">
        <v>294</v>
      </c>
      <c r="J103" s="22">
        <v>12</v>
      </c>
      <c r="K103" s="69"/>
      <c r="L103" s="69"/>
      <c r="M103" s="69"/>
      <c r="N103" s="69"/>
      <c r="O103" s="22" t="s">
        <v>270</v>
      </c>
      <c r="P103" s="22" t="s">
        <v>9</v>
      </c>
      <c r="Q103" s="22" t="s">
        <v>261</v>
      </c>
      <c r="R103" s="24"/>
      <c r="S103" s="23"/>
      <c r="T103" s="23"/>
      <c r="U103" s="23"/>
      <c r="V103" s="23"/>
      <c r="W103" s="23"/>
      <c r="X103" s="23"/>
      <c r="Y103" s="23"/>
      <c r="Z103" s="23"/>
      <c r="AA103" s="23"/>
      <c r="AB103" s="23"/>
      <c r="AC103" s="23"/>
      <c r="AD103" s="23"/>
      <c r="AE103" s="23"/>
      <c r="AF103" s="23"/>
      <c r="AG103" s="23"/>
      <c r="AH103" s="23"/>
      <c r="AI103" s="23"/>
      <c r="AJ103" s="23"/>
      <c r="AK103" s="23"/>
    </row>
    <row r="104" spans="1:37" ht="123" customHeight="1" x14ac:dyDescent="0.25">
      <c r="A104" s="75" t="s">
        <v>3</v>
      </c>
      <c r="B104" s="75" t="s">
        <v>67</v>
      </c>
      <c r="C104" s="75" t="s">
        <v>68</v>
      </c>
      <c r="D104" s="75" t="s">
        <v>69</v>
      </c>
      <c r="E104" s="54" t="s">
        <v>167</v>
      </c>
      <c r="F104" s="22" t="s">
        <v>285</v>
      </c>
      <c r="G104" s="22" t="s">
        <v>232</v>
      </c>
      <c r="H104" s="22"/>
      <c r="I104" s="22" t="s">
        <v>268</v>
      </c>
      <c r="J104" s="22">
        <v>12</v>
      </c>
      <c r="K104" s="70" t="s">
        <v>354</v>
      </c>
      <c r="L104" s="70" t="s">
        <v>410</v>
      </c>
      <c r="M104" s="70" t="s">
        <v>9</v>
      </c>
      <c r="N104" s="70" t="s">
        <v>10</v>
      </c>
      <c r="O104" s="22" t="s">
        <v>410</v>
      </c>
      <c r="P104" s="22" t="s">
        <v>9</v>
      </c>
      <c r="Q104" s="22" t="s">
        <v>10</v>
      </c>
      <c r="R104" s="23"/>
      <c r="S104" s="23"/>
      <c r="T104" s="23"/>
      <c r="U104" s="23"/>
      <c r="V104" s="23"/>
      <c r="W104" s="23"/>
      <c r="X104" s="23"/>
      <c r="Y104" s="23"/>
      <c r="Z104" s="23"/>
      <c r="AA104" s="23"/>
      <c r="AB104" s="23"/>
      <c r="AC104" s="23"/>
      <c r="AD104" s="23"/>
      <c r="AE104" s="23"/>
      <c r="AF104" s="23"/>
      <c r="AG104" s="23"/>
      <c r="AH104" s="23"/>
      <c r="AI104" s="23"/>
      <c r="AJ104" s="23"/>
      <c r="AK104" s="23"/>
    </row>
    <row r="105" spans="1:37" ht="132" customHeight="1" x14ac:dyDescent="0.25">
      <c r="A105" s="75"/>
      <c r="B105" s="75"/>
      <c r="C105" s="75"/>
      <c r="D105" s="75"/>
      <c r="E105" s="55" t="s">
        <v>475</v>
      </c>
      <c r="F105" s="22" t="s">
        <v>285</v>
      </c>
      <c r="G105" s="22" t="s">
        <v>12</v>
      </c>
      <c r="H105" s="22"/>
      <c r="I105" s="22" t="s">
        <v>295</v>
      </c>
      <c r="J105" s="22">
        <v>12</v>
      </c>
      <c r="K105" s="68"/>
      <c r="L105" s="68"/>
      <c r="M105" s="68"/>
      <c r="N105" s="68"/>
      <c r="O105" s="22" t="s">
        <v>410</v>
      </c>
      <c r="P105" s="22" t="s">
        <v>296</v>
      </c>
      <c r="Q105" s="22" t="s">
        <v>363</v>
      </c>
      <c r="R105" s="23"/>
      <c r="S105" s="23"/>
      <c r="T105" s="24"/>
      <c r="U105" s="24"/>
      <c r="V105" s="24"/>
      <c r="W105" s="24"/>
      <c r="X105" s="23"/>
      <c r="Y105" s="24"/>
      <c r="Z105" s="24"/>
      <c r="AA105" s="24"/>
      <c r="AB105" s="24"/>
      <c r="AC105" s="23"/>
      <c r="AD105" s="24"/>
      <c r="AE105" s="24"/>
      <c r="AF105" s="24"/>
      <c r="AG105" s="24"/>
      <c r="AH105" s="23"/>
      <c r="AI105" s="24"/>
      <c r="AJ105" s="24"/>
      <c r="AK105" s="24"/>
    </row>
    <row r="106" spans="1:37" ht="83.25" customHeight="1" x14ac:dyDescent="0.25">
      <c r="A106" s="75"/>
      <c r="B106" s="75"/>
      <c r="C106" s="75"/>
      <c r="D106" s="75"/>
      <c r="E106" s="54" t="s">
        <v>168</v>
      </c>
      <c r="F106" s="22" t="s">
        <v>285</v>
      </c>
      <c r="G106" s="22" t="s">
        <v>12</v>
      </c>
      <c r="H106" s="22"/>
      <c r="I106" s="22" t="s">
        <v>297</v>
      </c>
      <c r="J106" s="22">
        <v>3</v>
      </c>
      <c r="K106" s="68"/>
      <c r="L106" s="68"/>
      <c r="M106" s="68"/>
      <c r="N106" s="68"/>
      <c r="O106" s="22" t="s">
        <v>410</v>
      </c>
      <c r="P106" s="22" t="s">
        <v>288</v>
      </c>
      <c r="Q106" s="22" t="s">
        <v>417</v>
      </c>
      <c r="R106" s="23"/>
      <c r="S106" s="24"/>
      <c r="T106" s="24"/>
      <c r="U106" s="24"/>
      <c r="V106" s="23"/>
      <c r="W106" s="24"/>
      <c r="X106" s="24"/>
      <c r="Y106" s="24"/>
      <c r="Z106" s="23"/>
      <c r="AA106" s="24"/>
      <c r="AB106" s="24"/>
      <c r="AC106" s="24"/>
      <c r="AD106" s="23"/>
      <c r="AE106" s="24"/>
      <c r="AF106" s="24"/>
      <c r="AG106" s="24"/>
      <c r="AH106" s="23"/>
      <c r="AI106" s="24"/>
      <c r="AJ106" s="24"/>
      <c r="AK106" s="24"/>
    </row>
    <row r="107" spans="1:37" ht="117" customHeight="1" x14ac:dyDescent="0.25">
      <c r="A107" s="75"/>
      <c r="B107" s="75"/>
      <c r="C107" s="75"/>
      <c r="D107" s="75"/>
      <c r="E107" s="54" t="s">
        <v>476</v>
      </c>
      <c r="F107" s="22" t="s">
        <v>298</v>
      </c>
      <c r="G107" s="22" t="s">
        <v>232</v>
      </c>
      <c r="H107" s="22"/>
      <c r="I107" s="22" t="s">
        <v>268</v>
      </c>
      <c r="J107" s="22">
        <v>12</v>
      </c>
      <c r="K107" s="68"/>
      <c r="L107" s="68"/>
      <c r="M107" s="68"/>
      <c r="N107" s="68"/>
      <c r="O107" s="22" t="s">
        <v>394</v>
      </c>
      <c r="P107" s="22" t="s">
        <v>9</v>
      </c>
      <c r="Q107" s="22" t="s">
        <v>261</v>
      </c>
      <c r="R107" s="20"/>
      <c r="S107" s="23"/>
      <c r="T107" s="23"/>
      <c r="U107" s="23"/>
      <c r="V107" s="23"/>
      <c r="W107" s="23"/>
      <c r="X107" s="23"/>
      <c r="Y107" s="23"/>
      <c r="Z107" s="23"/>
      <c r="AA107" s="23"/>
      <c r="AB107" s="23"/>
      <c r="AC107" s="23"/>
      <c r="AD107" s="23"/>
      <c r="AE107" s="23"/>
      <c r="AF107" s="23"/>
      <c r="AG107" s="23"/>
      <c r="AH107" s="23"/>
      <c r="AI107" s="23"/>
      <c r="AJ107" s="23"/>
      <c r="AK107" s="23"/>
    </row>
    <row r="108" spans="1:37" ht="102.75" customHeight="1" x14ac:dyDescent="0.25">
      <c r="A108" s="75"/>
      <c r="B108" s="75"/>
      <c r="C108" s="75"/>
      <c r="D108" s="75"/>
      <c r="E108" s="54" t="s">
        <v>506</v>
      </c>
      <c r="F108" s="22" t="s">
        <v>298</v>
      </c>
      <c r="G108" s="22" t="s">
        <v>232</v>
      </c>
      <c r="H108" s="22"/>
      <c r="I108" s="22" t="s">
        <v>268</v>
      </c>
      <c r="J108" s="22">
        <v>12</v>
      </c>
      <c r="K108" s="68"/>
      <c r="L108" s="68"/>
      <c r="M108" s="68"/>
      <c r="N108" s="68"/>
      <c r="O108" s="22" t="s">
        <v>394</v>
      </c>
      <c r="P108" s="22" t="s">
        <v>9</v>
      </c>
      <c r="Q108" s="22" t="s">
        <v>261</v>
      </c>
      <c r="R108" s="20"/>
      <c r="S108" s="23"/>
      <c r="T108" s="23"/>
      <c r="U108" s="23"/>
      <c r="V108" s="23"/>
      <c r="W108" s="23"/>
      <c r="X108" s="23"/>
      <c r="Y108" s="23"/>
      <c r="Z108" s="23"/>
      <c r="AA108" s="23"/>
      <c r="AB108" s="23"/>
      <c r="AC108" s="23"/>
      <c r="AD108" s="23"/>
      <c r="AE108" s="23"/>
      <c r="AF108" s="23"/>
      <c r="AG108" s="23"/>
      <c r="AH108" s="23"/>
      <c r="AI108" s="23"/>
      <c r="AJ108" s="23"/>
      <c r="AK108" s="23"/>
    </row>
    <row r="109" spans="1:37" ht="93.75" customHeight="1" x14ac:dyDescent="0.25">
      <c r="A109" s="75"/>
      <c r="B109" s="75"/>
      <c r="C109" s="75"/>
      <c r="D109" s="75"/>
      <c r="E109" s="57" t="s">
        <v>477</v>
      </c>
      <c r="F109" s="22" t="s">
        <v>298</v>
      </c>
      <c r="G109" s="22" t="s">
        <v>232</v>
      </c>
      <c r="H109" s="22"/>
      <c r="I109" s="22" t="s">
        <v>268</v>
      </c>
      <c r="J109" s="22">
        <v>12</v>
      </c>
      <c r="K109" s="69"/>
      <c r="L109" s="69"/>
      <c r="M109" s="69"/>
      <c r="N109" s="69"/>
      <c r="O109" s="22" t="s">
        <v>394</v>
      </c>
      <c r="P109" s="22" t="s">
        <v>9</v>
      </c>
      <c r="Q109" s="22" t="s">
        <v>261</v>
      </c>
      <c r="R109" s="20"/>
      <c r="S109" s="23"/>
      <c r="T109" s="23"/>
      <c r="U109" s="23"/>
      <c r="V109" s="23"/>
      <c r="W109" s="23"/>
      <c r="X109" s="23"/>
      <c r="Y109" s="23"/>
      <c r="Z109" s="23"/>
      <c r="AA109" s="23"/>
      <c r="AB109" s="23"/>
      <c r="AC109" s="23"/>
      <c r="AD109" s="23"/>
      <c r="AE109" s="23"/>
      <c r="AF109" s="23"/>
      <c r="AG109" s="23"/>
      <c r="AH109" s="23"/>
      <c r="AI109" s="23"/>
      <c r="AJ109" s="23"/>
      <c r="AK109" s="23"/>
    </row>
    <row r="110" spans="1:37" ht="71.25" customHeight="1" x14ac:dyDescent="0.25">
      <c r="A110" s="75" t="s">
        <v>3</v>
      </c>
      <c r="B110" s="75" t="s">
        <v>67</v>
      </c>
      <c r="C110" s="75" t="s">
        <v>68</v>
      </c>
      <c r="D110" s="75" t="s">
        <v>70</v>
      </c>
      <c r="E110" s="54" t="s">
        <v>478</v>
      </c>
      <c r="F110" s="22" t="s">
        <v>285</v>
      </c>
      <c r="G110" s="22" t="s">
        <v>12</v>
      </c>
      <c r="H110" s="22"/>
      <c r="I110" s="22" t="s">
        <v>297</v>
      </c>
      <c r="J110" s="22">
        <v>3</v>
      </c>
      <c r="K110" s="70" t="s">
        <v>344</v>
      </c>
      <c r="L110" s="70" t="s">
        <v>282</v>
      </c>
      <c r="M110" s="70" t="s">
        <v>9</v>
      </c>
      <c r="N110" s="70" t="s">
        <v>261</v>
      </c>
      <c r="O110" s="22" t="s">
        <v>282</v>
      </c>
      <c r="P110" s="22" t="s">
        <v>288</v>
      </c>
      <c r="Q110" s="22" t="s">
        <v>420</v>
      </c>
      <c r="R110" s="24"/>
      <c r="S110" s="23"/>
      <c r="T110" s="20"/>
      <c r="U110" s="20"/>
      <c r="V110" s="20"/>
      <c r="W110" s="23"/>
      <c r="X110" s="20"/>
      <c r="Y110" s="20"/>
      <c r="Z110" s="20"/>
      <c r="AA110" s="23"/>
      <c r="AB110" s="20"/>
      <c r="AC110" s="20"/>
      <c r="AD110" s="20"/>
      <c r="AE110" s="23"/>
      <c r="AF110" s="20"/>
      <c r="AG110" s="20"/>
      <c r="AH110" s="20"/>
      <c r="AI110" s="23"/>
      <c r="AJ110" s="20"/>
      <c r="AK110" s="20"/>
    </row>
    <row r="111" spans="1:37" ht="71.25" customHeight="1" x14ac:dyDescent="0.25">
      <c r="A111" s="75"/>
      <c r="B111" s="75"/>
      <c r="C111" s="75"/>
      <c r="D111" s="75"/>
      <c r="E111" s="58" t="s">
        <v>213</v>
      </c>
      <c r="F111" s="22" t="s">
        <v>285</v>
      </c>
      <c r="G111" s="22" t="s">
        <v>12</v>
      </c>
      <c r="H111" s="22"/>
      <c r="I111" s="22" t="s">
        <v>299</v>
      </c>
      <c r="J111" s="22">
        <v>4</v>
      </c>
      <c r="K111" s="68"/>
      <c r="L111" s="68"/>
      <c r="M111" s="68"/>
      <c r="N111" s="68"/>
      <c r="O111" s="22" t="s">
        <v>282</v>
      </c>
      <c r="P111" s="32" t="s">
        <v>364</v>
      </c>
      <c r="Q111" s="22" t="s">
        <v>311</v>
      </c>
      <c r="R111" s="24"/>
      <c r="S111" s="23"/>
      <c r="T111" s="24"/>
      <c r="U111" s="24"/>
      <c r="V111" s="23"/>
      <c r="W111" s="24"/>
      <c r="X111" s="24"/>
      <c r="Y111" s="23"/>
      <c r="Z111" s="24"/>
      <c r="AA111" s="24"/>
      <c r="AB111" s="23"/>
      <c r="AC111" s="24"/>
      <c r="AD111" s="24"/>
      <c r="AE111" s="23"/>
      <c r="AF111" s="24"/>
      <c r="AG111" s="24"/>
      <c r="AH111" s="23"/>
      <c r="AI111" s="24"/>
      <c r="AJ111" s="24"/>
      <c r="AK111" s="23"/>
    </row>
    <row r="112" spans="1:37" ht="61.5" customHeight="1" x14ac:dyDescent="0.25">
      <c r="A112" s="75"/>
      <c r="B112" s="75"/>
      <c r="C112" s="75"/>
      <c r="D112" s="75"/>
      <c r="E112" s="58" t="s">
        <v>169</v>
      </c>
      <c r="F112" s="22" t="s">
        <v>300</v>
      </c>
      <c r="G112" s="22" t="s">
        <v>12</v>
      </c>
      <c r="H112" s="22"/>
      <c r="I112" s="22" t="s">
        <v>493</v>
      </c>
      <c r="J112" s="22">
        <v>12</v>
      </c>
      <c r="K112" s="68"/>
      <c r="L112" s="68"/>
      <c r="M112" s="68"/>
      <c r="N112" s="68"/>
      <c r="O112" s="22" t="s">
        <v>342</v>
      </c>
      <c r="P112" s="22" t="s">
        <v>276</v>
      </c>
      <c r="Q112" s="22" t="s">
        <v>314</v>
      </c>
      <c r="R112" s="24"/>
      <c r="S112" s="23"/>
      <c r="T112" s="23"/>
      <c r="U112" s="23"/>
      <c r="V112" s="24"/>
      <c r="W112" s="23"/>
      <c r="X112" s="24"/>
      <c r="Y112" s="23"/>
      <c r="Z112" s="24"/>
      <c r="AA112" s="23"/>
      <c r="AB112" s="24"/>
      <c r="AC112" s="23"/>
      <c r="AD112" s="24"/>
      <c r="AE112" s="23"/>
      <c r="AF112" s="24"/>
      <c r="AG112" s="23"/>
      <c r="AH112" s="24"/>
      <c r="AI112" s="23"/>
      <c r="AJ112" s="24"/>
      <c r="AK112" s="23"/>
    </row>
    <row r="113" spans="1:37" ht="67.5" customHeight="1" x14ac:dyDescent="0.25">
      <c r="A113" s="75"/>
      <c r="B113" s="75"/>
      <c r="C113" s="75"/>
      <c r="D113" s="75"/>
      <c r="E113" s="54" t="s">
        <v>170</v>
      </c>
      <c r="F113" s="22" t="s">
        <v>301</v>
      </c>
      <c r="G113" s="22" t="s">
        <v>12</v>
      </c>
      <c r="H113" s="22"/>
      <c r="I113" s="59" t="s">
        <v>302</v>
      </c>
      <c r="J113" s="22">
        <v>12</v>
      </c>
      <c r="K113" s="68"/>
      <c r="L113" s="68"/>
      <c r="M113" s="68"/>
      <c r="N113" s="68"/>
      <c r="O113" s="32" t="s">
        <v>394</v>
      </c>
      <c r="P113" s="22" t="s">
        <v>254</v>
      </c>
      <c r="Q113" s="22" t="s">
        <v>365</v>
      </c>
      <c r="R113" s="24"/>
      <c r="S113" s="23"/>
      <c r="T113" s="23"/>
      <c r="U113" s="23"/>
      <c r="V113" s="23"/>
      <c r="W113" s="23"/>
      <c r="X113" s="20"/>
      <c r="Y113" s="24"/>
      <c r="Z113" s="23"/>
      <c r="AA113" s="24"/>
      <c r="AB113" s="24"/>
      <c r="AC113" s="23"/>
      <c r="AD113" s="24"/>
      <c r="AE113" s="24"/>
      <c r="AF113" s="23"/>
      <c r="AG113" s="24"/>
      <c r="AH113" s="24"/>
      <c r="AI113" s="23"/>
      <c r="AJ113" s="24"/>
      <c r="AK113" s="24"/>
    </row>
    <row r="114" spans="1:37" ht="64.5" customHeight="1" x14ac:dyDescent="0.25">
      <c r="A114" s="75"/>
      <c r="B114" s="75"/>
      <c r="C114" s="75"/>
      <c r="D114" s="75"/>
      <c r="E114" s="55" t="s">
        <v>479</v>
      </c>
      <c r="F114" s="22" t="s">
        <v>301</v>
      </c>
      <c r="G114" s="22" t="s">
        <v>232</v>
      </c>
      <c r="H114" s="22"/>
      <c r="I114" s="22" t="s">
        <v>268</v>
      </c>
      <c r="J114" s="22">
        <v>12</v>
      </c>
      <c r="K114" s="68"/>
      <c r="L114" s="68"/>
      <c r="M114" s="68"/>
      <c r="N114" s="68"/>
      <c r="O114" s="22" t="s">
        <v>394</v>
      </c>
      <c r="P114" s="22" t="s">
        <v>9</v>
      </c>
      <c r="Q114" s="22" t="s">
        <v>261</v>
      </c>
      <c r="R114" s="24"/>
      <c r="S114" s="23"/>
      <c r="T114" s="23"/>
      <c r="U114" s="23"/>
      <c r="V114" s="23"/>
      <c r="W114" s="23"/>
      <c r="X114" s="23"/>
      <c r="Y114" s="23"/>
      <c r="Z114" s="23"/>
      <c r="AA114" s="23"/>
      <c r="AB114" s="23"/>
      <c r="AC114" s="23"/>
      <c r="AD114" s="23"/>
      <c r="AE114" s="23"/>
      <c r="AF114" s="23"/>
      <c r="AG114" s="23"/>
      <c r="AH114" s="23"/>
      <c r="AI114" s="23"/>
      <c r="AJ114" s="23"/>
      <c r="AK114" s="23"/>
    </row>
    <row r="115" spans="1:37" ht="105" customHeight="1" x14ac:dyDescent="0.25">
      <c r="A115" s="75"/>
      <c r="B115" s="75"/>
      <c r="C115" s="75"/>
      <c r="D115" s="75"/>
      <c r="E115" s="54" t="s">
        <v>171</v>
      </c>
      <c r="F115" s="22" t="s">
        <v>285</v>
      </c>
      <c r="G115" s="22" t="s">
        <v>12</v>
      </c>
      <c r="H115" s="22"/>
      <c r="I115" s="22" t="s">
        <v>303</v>
      </c>
      <c r="J115" s="22">
        <v>8</v>
      </c>
      <c r="K115" s="68"/>
      <c r="L115" s="68"/>
      <c r="M115" s="68"/>
      <c r="N115" s="68"/>
      <c r="O115" s="22" t="s">
        <v>282</v>
      </c>
      <c r="P115" s="22" t="s">
        <v>304</v>
      </c>
      <c r="Q115" s="22" t="s">
        <v>421</v>
      </c>
      <c r="R115" s="24"/>
      <c r="S115" s="23"/>
      <c r="T115" s="24"/>
      <c r="U115" s="24"/>
      <c r="V115" s="23"/>
      <c r="W115" s="24"/>
      <c r="X115" s="24"/>
      <c r="Y115" s="23"/>
      <c r="Z115" s="24"/>
      <c r="AA115" s="24"/>
      <c r="AB115" s="23"/>
      <c r="AC115" s="24"/>
      <c r="AD115" s="24"/>
      <c r="AE115" s="23"/>
      <c r="AF115" s="24"/>
      <c r="AG115" s="24"/>
      <c r="AH115" s="23"/>
      <c r="AI115" s="24"/>
      <c r="AJ115" s="24"/>
      <c r="AK115" s="23"/>
    </row>
    <row r="116" spans="1:37" ht="70.5" customHeight="1" x14ac:dyDescent="0.25">
      <c r="A116" s="75"/>
      <c r="B116" s="75"/>
      <c r="C116" s="75"/>
      <c r="D116" s="75"/>
      <c r="E116" s="55" t="s">
        <v>214</v>
      </c>
      <c r="F116" s="22" t="s">
        <v>285</v>
      </c>
      <c r="G116" s="22" t="s">
        <v>12</v>
      </c>
      <c r="H116" s="22"/>
      <c r="I116" s="22" t="s">
        <v>305</v>
      </c>
      <c r="J116" s="22">
        <v>12</v>
      </c>
      <c r="K116" s="68"/>
      <c r="L116" s="68"/>
      <c r="M116" s="68"/>
      <c r="N116" s="68"/>
      <c r="O116" s="22" t="s">
        <v>282</v>
      </c>
      <c r="P116" s="22" t="s">
        <v>366</v>
      </c>
      <c r="Q116" s="22" t="s">
        <v>422</v>
      </c>
      <c r="R116" s="24"/>
      <c r="S116" s="23"/>
      <c r="T116" s="23"/>
      <c r="U116" s="20"/>
      <c r="V116" s="20"/>
      <c r="W116" s="20"/>
      <c r="X116" s="20"/>
      <c r="Y116" s="20"/>
      <c r="Z116" s="20"/>
      <c r="AA116" s="20"/>
      <c r="AB116" s="20"/>
      <c r="AC116" s="24"/>
      <c r="AD116" s="23"/>
      <c r="AE116" s="23"/>
      <c r="AF116" s="20"/>
      <c r="AG116" s="20"/>
      <c r="AH116" s="20"/>
      <c r="AI116" s="20"/>
      <c r="AJ116" s="20"/>
      <c r="AK116" s="20"/>
    </row>
    <row r="117" spans="1:37" ht="73.5" customHeight="1" x14ac:dyDescent="0.25">
      <c r="A117" s="75"/>
      <c r="B117" s="75"/>
      <c r="C117" s="75"/>
      <c r="D117" s="75"/>
      <c r="E117" s="58" t="s">
        <v>172</v>
      </c>
      <c r="F117" s="22" t="s">
        <v>285</v>
      </c>
      <c r="G117" s="22" t="s">
        <v>232</v>
      </c>
      <c r="H117" s="22"/>
      <c r="I117" s="22" t="s">
        <v>306</v>
      </c>
      <c r="J117" s="22">
        <v>12</v>
      </c>
      <c r="K117" s="69"/>
      <c r="L117" s="69"/>
      <c r="M117" s="69"/>
      <c r="N117" s="69"/>
      <c r="O117" s="22" t="s">
        <v>282</v>
      </c>
      <c r="P117" s="22" t="s">
        <v>9</v>
      </c>
      <c r="Q117" s="22" t="s">
        <v>261</v>
      </c>
      <c r="R117" s="24"/>
      <c r="S117" s="23"/>
      <c r="T117" s="23"/>
      <c r="U117" s="23"/>
      <c r="V117" s="23"/>
      <c r="W117" s="23"/>
      <c r="X117" s="23"/>
      <c r="Y117" s="23"/>
      <c r="Z117" s="23"/>
      <c r="AA117" s="23"/>
      <c r="AB117" s="23"/>
      <c r="AC117" s="23"/>
      <c r="AD117" s="23"/>
      <c r="AE117" s="23"/>
      <c r="AF117" s="23"/>
      <c r="AG117" s="23"/>
      <c r="AH117" s="23"/>
      <c r="AI117" s="23"/>
      <c r="AJ117" s="23"/>
      <c r="AK117" s="23"/>
    </row>
    <row r="118" spans="1:37" ht="84.75" customHeight="1" x14ac:dyDescent="0.25">
      <c r="A118" s="75" t="s">
        <v>3</v>
      </c>
      <c r="B118" s="75" t="s">
        <v>67</v>
      </c>
      <c r="C118" s="75" t="s">
        <v>68</v>
      </c>
      <c r="D118" s="75" t="s">
        <v>71</v>
      </c>
      <c r="E118" s="58" t="s">
        <v>72</v>
      </c>
      <c r="F118" s="22" t="s">
        <v>285</v>
      </c>
      <c r="G118" s="22" t="s">
        <v>12</v>
      </c>
      <c r="H118" s="22"/>
      <c r="I118" s="22" t="s">
        <v>307</v>
      </c>
      <c r="J118" s="22">
        <v>12</v>
      </c>
      <c r="K118" s="70" t="s">
        <v>354</v>
      </c>
      <c r="L118" s="70" t="s">
        <v>410</v>
      </c>
      <c r="M118" s="70" t="s">
        <v>9</v>
      </c>
      <c r="N118" s="70" t="s">
        <v>10</v>
      </c>
      <c r="O118" s="22" t="s">
        <v>361</v>
      </c>
      <c r="P118" s="22" t="s">
        <v>296</v>
      </c>
      <c r="Q118" s="22" t="s">
        <v>308</v>
      </c>
      <c r="R118" s="23"/>
      <c r="S118" s="20"/>
      <c r="T118" s="20"/>
      <c r="U118" s="20"/>
      <c r="V118" s="20"/>
      <c r="W118" s="23"/>
      <c r="X118" s="20"/>
      <c r="Y118" s="20"/>
      <c r="Z118" s="20"/>
      <c r="AA118" s="20"/>
      <c r="AB118" s="23"/>
      <c r="AC118" s="20"/>
      <c r="AD118" s="20"/>
      <c r="AE118" s="20"/>
      <c r="AF118" s="20"/>
      <c r="AG118" s="23"/>
      <c r="AH118" s="20"/>
      <c r="AI118" s="20"/>
      <c r="AJ118" s="20"/>
      <c r="AK118" s="20"/>
    </row>
    <row r="119" spans="1:37" ht="112.5" customHeight="1" x14ac:dyDescent="0.25">
      <c r="A119" s="75"/>
      <c r="B119" s="75"/>
      <c r="C119" s="75"/>
      <c r="D119" s="75"/>
      <c r="E119" s="54" t="s">
        <v>173</v>
      </c>
      <c r="F119" s="22" t="s">
        <v>309</v>
      </c>
      <c r="G119" s="22" t="s">
        <v>12</v>
      </c>
      <c r="H119" s="22"/>
      <c r="I119" s="22" t="s">
        <v>303</v>
      </c>
      <c r="J119" s="22">
        <v>12</v>
      </c>
      <c r="K119" s="68"/>
      <c r="L119" s="68"/>
      <c r="M119" s="68"/>
      <c r="N119" s="68"/>
      <c r="O119" s="22" t="s">
        <v>394</v>
      </c>
      <c r="P119" s="22" t="s">
        <v>9</v>
      </c>
      <c r="Q119" s="22" t="s">
        <v>311</v>
      </c>
      <c r="R119" s="20"/>
      <c r="S119" s="23"/>
      <c r="T119" s="20"/>
      <c r="U119" s="20"/>
      <c r="V119" s="23"/>
      <c r="W119" s="20"/>
      <c r="X119" s="20"/>
      <c r="Y119" s="23"/>
      <c r="Z119" s="20"/>
      <c r="AA119" s="20"/>
      <c r="AB119" s="23"/>
      <c r="AC119" s="20"/>
      <c r="AD119" s="20"/>
      <c r="AE119" s="23"/>
      <c r="AF119" s="20"/>
      <c r="AG119" s="20"/>
      <c r="AH119" s="23"/>
      <c r="AI119" s="20"/>
      <c r="AJ119" s="20"/>
      <c r="AK119" s="23"/>
    </row>
    <row r="120" spans="1:37" ht="99.75" customHeight="1" x14ac:dyDescent="0.25">
      <c r="A120" s="75"/>
      <c r="B120" s="75"/>
      <c r="C120" s="75"/>
      <c r="D120" s="75"/>
      <c r="E120" s="55" t="s">
        <v>367</v>
      </c>
      <c r="F120" s="22" t="s">
        <v>309</v>
      </c>
      <c r="G120" s="22" t="s">
        <v>12</v>
      </c>
      <c r="H120" s="22"/>
      <c r="I120" s="60" t="s">
        <v>312</v>
      </c>
      <c r="J120" s="22">
        <v>12</v>
      </c>
      <c r="K120" s="68"/>
      <c r="L120" s="68"/>
      <c r="M120" s="68"/>
      <c r="N120" s="68"/>
      <c r="O120" s="22" t="s">
        <v>394</v>
      </c>
      <c r="P120" s="22" t="s">
        <v>9</v>
      </c>
      <c r="Q120" s="22" t="s">
        <v>311</v>
      </c>
      <c r="R120" s="20"/>
      <c r="S120" s="23"/>
      <c r="T120" s="20"/>
      <c r="U120" s="20"/>
      <c r="V120" s="23"/>
      <c r="W120" s="20"/>
      <c r="X120" s="20"/>
      <c r="Y120" s="23"/>
      <c r="Z120" s="20"/>
      <c r="AA120" s="20"/>
      <c r="AB120" s="23"/>
      <c r="AC120" s="20"/>
      <c r="AD120" s="20"/>
      <c r="AE120" s="23"/>
      <c r="AF120" s="20"/>
      <c r="AG120" s="20"/>
      <c r="AH120" s="23"/>
      <c r="AI120" s="20"/>
      <c r="AJ120" s="20"/>
      <c r="AK120" s="23"/>
    </row>
    <row r="121" spans="1:37" ht="84.75" customHeight="1" x14ac:dyDescent="0.25">
      <c r="A121" s="75"/>
      <c r="B121" s="75"/>
      <c r="C121" s="75"/>
      <c r="D121" s="75"/>
      <c r="E121" s="58" t="s">
        <v>480</v>
      </c>
      <c r="F121" s="22" t="s">
        <v>309</v>
      </c>
      <c r="G121" s="22" t="s">
        <v>232</v>
      </c>
      <c r="H121" s="22"/>
      <c r="I121" s="22" t="s">
        <v>268</v>
      </c>
      <c r="J121" s="22">
        <v>12</v>
      </c>
      <c r="K121" s="68"/>
      <c r="L121" s="68"/>
      <c r="M121" s="68"/>
      <c r="N121" s="68"/>
      <c r="O121" s="22" t="s">
        <v>394</v>
      </c>
      <c r="P121" s="22" t="s">
        <v>9</v>
      </c>
      <c r="Q121" s="22" t="s">
        <v>261</v>
      </c>
      <c r="R121" s="20"/>
      <c r="S121" s="23"/>
      <c r="T121" s="23"/>
      <c r="U121" s="23"/>
      <c r="V121" s="23"/>
      <c r="W121" s="23"/>
      <c r="X121" s="23"/>
      <c r="Y121" s="23"/>
      <c r="Z121" s="23"/>
      <c r="AA121" s="23"/>
      <c r="AB121" s="23"/>
      <c r="AC121" s="23"/>
      <c r="AD121" s="23"/>
      <c r="AE121" s="23"/>
      <c r="AF121" s="23"/>
      <c r="AG121" s="23"/>
      <c r="AH121" s="23"/>
      <c r="AI121" s="23"/>
      <c r="AJ121" s="23"/>
      <c r="AK121" s="23"/>
    </row>
    <row r="122" spans="1:37" ht="84.75" customHeight="1" x14ac:dyDescent="0.25">
      <c r="A122" s="75"/>
      <c r="B122" s="75"/>
      <c r="C122" s="75"/>
      <c r="D122" s="75"/>
      <c r="E122" s="58" t="s">
        <v>73</v>
      </c>
      <c r="F122" s="22" t="s">
        <v>309</v>
      </c>
      <c r="G122" s="22" t="s">
        <v>12</v>
      </c>
      <c r="H122" s="22"/>
      <c r="I122" s="22" t="s">
        <v>494</v>
      </c>
      <c r="J122" s="22">
        <v>12</v>
      </c>
      <c r="K122" s="68"/>
      <c r="L122" s="68"/>
      <c r="M122" s="68"/>
      <c r="N122" s="68"/>
      <c r="O122" s="22" t="s">
        <v>394</v>
      </c>
      <c r="P122" s="22" t="s">
        <v>313</v>
      </c>
      <c r="Q122" s="22" t="s">
        <v>314</v>
      </c>
      <c r="R122" s="20"/>
      <c r="S122" s="23"/>
      <c r="T122" s="23"/>
      <c r="U122" s="23"/>
      <c r="V122" s="20"/>
      <c r="W122" s="23"/>
      <c r="X122" s="20"/>
      <c r="Y122" s="23"/>
      <c r="Z122" s="20"/>
      <c r="AA122" s="23"/>
      <c r="AB122" s="20"/>
      <c r="AC122" s="23"/>
      <c r="AD122" s="20"/>
      <c r="AE122" s="23"/>
      <c r="AF122" s="20"/>
      <c r="AG122" s="23"/>
      <c r="AH122" s="20"/>
      <c r="AI122" s="23"/>
      <c r="AJ122" s="20"/>
      <c r="AK122" s="23"/>
    </row>
    <row r="123" spans="1:37" ht="73.5" customHeight="1" x14ac:dyDescent="0.25">
      <c r="A123" s="75"/>
      <c r="B123" s="75"/>
      <c r="C123" s="75"/>
      <c r="D123" s="75"/>
      <c r="E123" s="58" t="s">
        <v>174</v>
      </c>
      <c r="F123" s="22" t="s">
        <v>309</v>
      </c>
      <c r="G123" s="22" t="s">
        <v>12</v>
      </c>
      <c r="H123" s="22"/>
      <c r="I123" s="22" t="s">
        <v>275</v>
      </c>
      <c r="J123" s="22">
        <v>6</v>
      </c>
      <c r="K123" s="69"/>
      <c r="L123" s="69"/>
      <c r="M123" s="69"/>
      <c r="N123" s="69"/>
      <c r="O123" s="22" t="s">
        <v>394</v>
      </c>
      <c r="P123" s="22" t="s">
        <v>313</v>
      </c>
      <c r="Q123" s="22" t="s">
        <v>315</v>
      </c>
      <c r="R123" s="20"/>
      <c r="S123" s="23"/>
      <c r="T123" s="20"/>
      <c r="U123" s="23"/>
      <c r="V123" s="20"/>
      <c r="W123" s="23"/>
      <c r="X123" s="20"/>
      <c r="Y123" s="23"/>
      <c r="Z123" s="20"/>
      <c r="AA123" s="23"/>
      <c r="AB123" s="20"/>
      <c r="AC123" s="23"/>
      <c r="AD123" s="20"/>
      <c r="AE123" s="23"/>
      <c r="AF123" s="20"/>
      <c r="AG123" s="23"/>
      <c r="AH123" s="20"/>
      <c r="AI123" s="23"/>
      <c r="AJ123" s="20"/>
      <c r="AK123" s="23"/>
    </row>
    <row r="124" spans="1:37" ht="93.75" customHeight="1" x14ac:dyDescent="0.25">
      <c r="A124" s="75" t="s">
        <v>74</v>
      </c>
      <c r="B124" s="75" t="s">
        <v>75</v>
      </c>
      <c r="C124" s="75" t="s">
        <v>76</v>
      </c>
      <c r="D124" s="75" t="s">
        <v>77</v>
      </c>
      <c r="E124" s="58" t="s">
        <v>175</v>
      </c>
      <c r="F124" s="22" t="s">
        <v>220</v>
      </c>
      <c r="G124" s="22" t="s">
        <v>12</v>
      </c>
      <c r="H124" s="22"/>
      <c r="I124" s="22" t="s">
        <v>316</v>
      </c>
      <c r="J124" s="22">
        <v>2</v>
      </c>
      <c r="K124" s="70" t="s">
        <v>354</v>
      </c>
      <c r="L124" s="70" t="s">
        <v>410</v>
      </c>
      <c r="M124" s="70" t="s">
        <v>369</v>
      </c>
      <c r="N124" s="70" t="s">
        <v>10</v>
      </c>
      <c r="O124" s="22" t="s">
        <v>410</v>
      </c>
      <c r="P124" s="22" t="s">
        <v>368</v>
      </c>
      <c r="Q124" s="22" t="s">
        <v>10</v>
      </c>
      <c r="R124" s="28"/>
      <c r="S124" s="28"/>
      <c r="T124" s="28"/>
      <c r="U124" s="28"/>
      <c r="V124" s="28"/>
      <c r="W124" s="28"/>
      <c r="X124" s="28"/>
      <c r="Y124" s="28"/>
      <c r="Z124" s="28"/>
      <c r="AA124" s="28"/>
      <c r="AB124" s="28"/>
      <c r="AC124" s="28"/>
      <c r="AD124" s="28"/>
      <c r="AE124" s="28"/>
      <c r="AF124" s="28"/>
      <c r="AG124" s="28"/>
      <c r="AH124" s="28"/>
      <c r="AI124" s="28"/>
      <c r="AJ124" s="28"/>
      <c r="AK124" s="28"/>
    </row>
    <row r="125" spans="1:37" ht="69.75" customHeight="1" x14ac:dyDescent="0.25">
      <c r="A125" s="75"/>
      <c r="B125" s="75"/>
      <c r="C125" s="75"/>
      <c r="D125" s="75"/>
      <c r="E125" s="54" t="s">
        <v>176</v>
      </c>
      <c r="F125" s="22" t="s">
        <v>220</v>
      </c>
      <c r="G125" s="22" t="s">
        <v>12</v>
      </c>
      <c r="H125" s="22"/>
      <c r="I125" s="22" t="s">
        <v>316</v>
      </c>
      <c r="J125" s="22">
        <v>2</v>
      </c>
      <c r="K125" s="68"/>
      <c r="L125" s="68"/>
      <c r="M125" s="68"/>
      <c r="N125" s="68"/>
      <c r="O125" s="22" t="s">
        <v>410</v>
      </c>
      <c r="P125" s="22" t="s">
        <v>368</v>
      </c>
      <c r="Q125" s="22" t="s">
        <v>10</v>
      </c>
      <c r="R125" s="28"/>
      <c r="S125" s="28"/>
      <c r="T125" s="28"/>
      <c r="U125" s="28"/>
      <c r="V125" s="28"/>
      <c r="W125" s="28"/>
      <c r="X125" s="28"/>
      <c r="Y125" s="28"/>
      <c r="Z125" s="28"/>
      <c r="AA125" s="28"/>
      <c r="AB125" s="28"/>
      <c r="AC125" s="28"/>
      <c r="AD125" s="28"/>
      <c r="AE125" s="28"/>
      <c r="AF125" s="28"/>
      <c r="AG125" s="28"/>
      <c r="AH125" s="28"/>
      <c r="AI125" s="28"/>
      <c r="AJ125" s="28"/>
      <c r="AK125" s="28"/>
    </row>
    <row r="126" spans="1:37" ht="71.25" customHeight="1" x14ac:dyDescent="0.25">
      <c r="A126" s="75"/>
      <c r="B126" s="75"/>
      <c r="C126" s="75"/>
      <c r="D126" s="75"/>
      <c r="E126" s="58" t="s">
        <v>177</v>
      </c>
      <c r="F126" s="22" t="s">
        <v>220</v>
      </c>
      <c r="G126" s="22" t="s">
        <v>12</v>
      </c>
      <c r="H126" s="22"/>
      <c r="I126" s="22" t="s">
        <v>318</v>
      </c>
      <c r="J126" s="22">
        <v>1</v>
      </c>
      <c r="K126" s="68"/>
      <c r="L126" s="68"/>
      <c r="M126" s="68"/>
      <c r="N126" s="68"/>
      <c r="O126" s="22" t="s">
        <v>410</v>
      </c>
      <c r="P126" s="22" t="s">
        <v>364</v>
      </c>
      <c r="Q126" s="22" t="s">
        <v>317</v>
      </c>
      <c r="R126" s="28"/>
      <c r="S126" s="28"/>
      <c r="T126" s="28"/>
      <c r="U126" s="28"/>
      <c r="V126" s="28"/>
      <c r="W126" s="28"/>
      <c r="X126" s="28"/>
      <c r="Y126" s="28"/>
      <c r="Z126" s="28"/>
      <c r="AA126" s="28"/>
      <c r="AB126" s="28"/>
      <c r="AC126" s="28"/>
      <c r="AD126" s="28"/>
      <c r="AE126" s="28"/>
      <c r="AF126" s="28"/>
      <c r="AG126" s="28"/>
      <c r="AH126" s="28"/>
      <c r="AI126" s="28"/>
      <c r="AJ126" s="28"/>
      <c r="AK126" s="28"/>
    </row>
    <row r="127" spans="1:37" ht="96" customHeight="1" x14ac:dyDescent="0.25">
      <c r="A127" s="75"/>
      <c r="B127" s="75"/>
      <c r="C127" s="75"/>
      <c r="D127" s="75"/>
      <c r="E127" s="58" t="s">
        <v>178</v>
      </c>
      <c r="F127" s="22" t="s">
        <v>319</v>
      </c>
      <c r="G127" s="22" t="s">
        <v>12</v>
      </c>
      <c r="H127" s="22"/>
      <c r="I127" s="22" t="s">
        <v>490</v>
      </c>
      <c r="J127" s="22">
        <v>12</v>
      </c>
      <c r="K127" s="68"/>
      <c r="L127" s="68"/>
      <c r="M127" s="68"/>
      <c r="N127" s="68"/>
      <c r="O127" s="22" t="s">
        <v>352</v>
      </c>
      <c r="P127" s="22" t="s">
        <v>491</v>
      </c>
      <c r="Q127" s="22" t="s">
        <v>317</v>
      </c>
      <c r="R127" s="28"/>
      <c r="S127" s="28"/>
      <c r="T127" s="28"/>
      <c r="U127" s="28"/>
      <c r="V127" s="28"/>
      <c r="W127" s="28"/>
      <c r="X127" s="28"/>
      <c r="Y127" s="28"/>
      <c r="Z127" s="28"/>
      <c r="AA127" s="28"/>
      <c r="AB127" s="28"/>
      <c r="AC127" s="28"/>
      <c r="AD127" s="28"/>
      <c r="AE127" s="28"/>
      <c r="AF127" s="28"/>
      <c r="AG127" s="28"/>
      <c r="AH127" s="28"/>
      <c r="AI127" s="28"/>
      <c r="AJ127" s="28"/>
      <c r="AK127" s="28"/>
    </row>
    <row r="128" spans="1:37" ht="72" customHeight="1" x14ac:dyDescent="0.25">
      <c r="A128" s="75"/>
      <c r="B128" s="75"/>
      <c r="C128" s="75"/>
      <c r="D128" s="75"/>
      <c r="E128" s="58" t="s">
        <v>179</v>
      </c>
      <c r="F128" s="22" t="s">
        <v>320</v>
      </c>
      <c r="G128" s="22" t="s">
        <v>12</v>
      </c>
      <c r="H128" s="22"/>
      <c r="I128" s="22" t="s">
        <v>318</v>
      </c>
      <c r="J128" s="22">
        <v>1</v>
      </c>
      <c r="K128" s="68"/>
      <c r="L128" s="68"/>
      <c r="M128" s="68"/>
      <c r="N128" s="68"/>
      <c r="O128" s="22" t="s">
        <v>392</v>
      </c>
      <c r="P128" s="22" t="s">
        <v>368</v>
      </c>
      <c r="Q128" s="22" t="s">
        <v>261</v>
      </c>
      <c r="R128" s="22"/>
      <c r="S128" s="28"/>
      <c r="T128" s="28"/>
      <c r="U128" s="28"/>
      <c r="V128" s="28"/>
      <c r="W128" s="28"/>
      <c r="X128" s="28"/>
      <c r="Y128" s="28"/>
      <c r="Z128" s="28"/>
      <c r="AA128" s="28"/>
      <c r="AB128" s="28"/>
      <c r="AC128" s="28"/>
      <c r="AD128" s="28"/>
      <c r="AE128" s="28"/>
      <c r="AF128" s="28"/>
      <c r="AG128" s="28"/>
      <c r="AH128" s="28"/>
      <c r="AI128" s="28"/>
      <c r="AJ128" s="28"/>
      <c r="AK128" s="28"/>
    </row>
    <row r="129" spans="1:37" ht="65.25" customHeight="1" x14ac:dyDescent="0.25">
      <c r="A129" s="75"/>
      <c r="B129" s="75"/>
      <c r="C129" s="75"/>
      <c r="D129" s="75"/>
      <c r="E129" s="58" t="s">
        <v>78</v>
      </c>
      <c r="F129" s="22" t="s">
        <v>320</v>
      </c>
      <c r="G129" s="22" t="s">
        <v>12</v>
      </c>
      <c r="H129" s="22"/>
      <c r="I129" s="22" t="s">
        <v>321</v>
      </c>
      <c r="J129" s="22">
        <v>4</v>
      </c>
      <c r="K129" s="69"/>
      <c r="L129" s="69"/>
      <c r="M129" s="69"/>
      <c r="N129" s="69"/>
      <c r="O129" s="22" t="s">
        <v>392</v>
      </c>
      <c r="P129" s="32" t="s">
        <v>369</v>
      </c>
      <c r="Q129" s="22" t="s">
        <v>311</v>
      </c>
      <c r="R129" s="32"/>
      <c r="S129" s="28"/>
      <c r="T129" s="32"/>
      <c r="U129" s="32"/>
      <c r="V129" s="28"/>
      <c r="W129" s="32"/>
      <c r="X129" s="32"/>
      <c r="Y129" s="28"/>
      <c r="Z129" s="32"/>
      <c r="AA129" s="32"/>
      <c r="AB129" s="28"/>
      <c r="AC129" s="32"/>
      <c r="AD129" s="32"/>
      <c r="AE129" s="28"/>
      <c r="AF129" s="32"/>
      <c r="AG129" s="32"/>
      <c r="AH129" s="28"/>
      <c r="AI129" s="32"/>
      <c r="AJ129" s="32"/>
      <c r="AK129" s="28"/>
    </row>
    <row r="130" spans="1:37" ht="89.25" customHeight="1" x14ac:dyDescent="0.25">
      <c r="A130" s="75" t="s">
        <v>74</v>
      </c>
      <c r="B130" s="75" t="s">
        <v>75</v>
      </c>
      <c r="C130" s="75" t="s">
        <v>76</v>
      </c>
      <c r="D130" s="75" t="s">
        <v>215</v>
      </c>
      <c r="E130" s="65" t="s">
        <v>507</v>
      </c>
      <c r="F130" s="22" t="s">
        <v>220</v>
      </c>
      <c r="G130" s="22" t="s">
        <v>12</v>
      </c>
      <c r="H130" s="22"/>
      <c r="I130" s="32" t="s">
        <v>322</v>
      </c>
      <c r="J130" s="22">
        <v>12</v>
      </c>
      <c r="K130" s="70" t="s">
        <v>354</v>
      </c>
      <c r="L130" s="70" t="s">
        <v>410</v>
      </c>
      <c r="M130" s="70" t="s">
        <v>9</v>
      </c>
      <c r="N130" s="70" t="s">
        <v>10</v>
      </c>
      <c r="O130" s="22" t="s">
        <v>410</v>
      </c>
      <c r="P130" s="22" t="s">
        <v>424</v>
      </c>
      <c r="Q130" s="22" t="s">
        <v>370</v>
      </c>
      <c r="R130" s="28"/>
      <c r="S130" s="28"/>
      <c r="T130" s="32"/>
      <c r="U130" s="32"/>
      <c r="V130" s="32"/>
      <c r="W130" s="32"/>
      <c r="X130" s="32"/>
      <c r="Y130" s="32"/>
      <c r="Z130" s="32"/>
      <c r="AA130" s="32"/>
      <c r="AB130" s="32"/>
      <c r="AC130" s="28"/>
      <c r="AD130" s="22"/>
      <c r="AE130" s="22"/>
      <c r="AF130" s="22"/>
      <c r="AG130" s="22"/>
      <c r="AH130" s="22"/>
      <c r="AI130" s="22"/>
      <c r="AJ130" s="22"/>
      <c r="AK130" s="22"/>
    </row>
    <row r="131" spans="1:37" ht="83.25" customHeight="1" x14ac:dyDescent="0.25">
      <c r="A131" s="75"/>
      <c r="B131" s="75"/>
      <c r="C131" s="75"/>
      <c r="D131" s="75"/>
      <c r="E131" s="65" t="s">
        <v>508</v>
      </c>
      <c r="F131" s="22" t="s">
        <v>323</v>
      </c>
      <c r="G131" s="22" t="s">
        <v>12</v>
      </c>
      <c r="H131" s="22"/>
      <c r="I131" s="32" t="s">
        <v>324</v>
      </c>
      <c r="J131" s="22">
        <v>6</v>
      </c>
      <c r="K131" s="68"/>
      <c r="L131" s="68"/>
      <c r="M131" s="68"/>
      <c r="N131" s="68"/>
      <c r="O131" s="22" t="s">
        <v>394</v>
      </c>
      <c r="P131" s="22" t="s">
        <v>423</v>
      </c>
      <c r="Q131" s="22" t="s">
        <v>335</v>
      </c>
      <c r="R131" s="22"/>
      <c r="S131" s="28"/>
      <c r="T131" s="32"/>
      <c r="U131" s="32"/>
      <c r="V131" s="32"/>
      <c r="W131" s="32"/>
      <c r="X131" s="32"/>
      <c r="Y131" s="32"/>
      <c r="Z131" s="32"/>
      <c r="AA131" s="32"/>
      <c r="AB131" s="32"/>
      <c r="AC131" s="28"/>
      <c r="AD131" s="32"/>
      <c r="AE131" s="32"/>
      <c r="AF131" s="22"/>
      <c r="AG131" s="22"/>
      <c r="AH131" s="22"/>
      <c r="AI131" s="22"/>
      <c r="AJ131" s="22"/>
      <c r="AK131" s="22"/>
    </row>
    <row r="132" spans="1:37" ht="58.5" customHeight="1" x14ac:dyDescent="0.25">
      <c r="A132" s="75"/>
      <c r="B132" s="75"/>
      <c r="C132" s="75"/>
      <c r="D132" s="75"/>
      <c r="E132" s="56" t="s">
        <v>180</v>
      </c>
      <c r="F132" s="22" t="s">
        <v>220</v>
      </c>
      <c r="G132" s="22" t="s">
        <v>12</v>
      </c>
      <c r="H132" s="22"/>
      <c r="I132" s="22" t="s">
        <v>325</v>
      </c>
      <c r="J132" s="22">
        <v>11</v>
      </c>
      <c r="K132" s="68"/>
      <c r="L132" s="68"/>
      <c r="M132" s="68"/>
      <c r="N132" s="68"/>
      <c r="O132" s="22" t="s">
        <v>410</v>
      </c>
      <c r="P132" s="22" t="s">
        <v>9</v>
      </c>
      <c r="Q132" s="22" t="s">
        <v>10</v>
      </c>
      <c r="R132" s="28"/>
      <c r="S132" s="28"/>
      <c r="T132" s="28"/>
      <c r="U132" s="28"/>
      <c r="V132" s="28"/>
      <c r="W132" s="28"/>
      <c r="X132" s="28"/>
      <c r="Y132" s="28"/>
      <c r="Z132" s="28"/>
      <c r="AA132" s="28"/>
      <c r="AB132" s="28"/>
      <c r="AC132" s="28"/>
      <c r="AD132" s="28"/>
      <c r="AE132" s="28"/>
      <c r="AF132" s="28"/>
      <c r="AG132" s="28"/>
      <c r="AH132" s="28"/>
      <c r="AI132" s="28"/>
      <c r="AJ132" s="28"/>
      <c r="AK132" s="28"/>
    </row>
    <row r="133" spans="1:37" ht="69.75" customHeight="1" x14ac:dyDescent="0.25">
      <c r="A133" s="75"/>
      <c r="B133" s="75"/>
      <c r="C133" s="75"/>
      <c r="D133" s="75"/>
      <c r="E133" s="56" t="s">
        <v>79</v>
      </c>
      <c r="F133" s="22" t="s">
        <v>220</v>
      </c>
      <c r="G133" s="22" t="s">
        <v>12</v>
      </c>
      <c r="H133" s="22"/>
      <c r="I133" s="22" t="s">
        <v>490</v>
      </c>
      <c r="J133" s="22">
        <v>12</v>
      </c>
      <c r="K133" s="68"/>
      <c r="L133" s="68"/>
      <c r="M133" s="68"/>
      <c r="N133" s="68"/>
      <c r="O133" s="22" t="s">
        <v>410</v>
      </c>
      <c r="P133" s="22" t="s">
        <v>411</v>
      </c>
      <c r="Q133" s="22" t="s">
        <v>10</v>
      </c>
      <c r="R133" s="28"/>
      <c r="S133" s="28"/>
      <c r="T133" s="28"/>
      <c r="U133" s="28"/>
      <c r="V133" s="28"/>
      <c r="W133" s="28"/>
      <c r="X133" s="28"/>
      <c r="Y133" s="28"/>
      <c r="Z133" s="28"/>
      <c r="AA133" s="28"/>
      <c r="AB133" s="28"/>
      <c r="AC133" s="28"/>
      <c r="AD133" s="28"/>
      <c r="AE133" s="28"/>
      <c r="AF133" s="28"/>
      <c r="AG133" s="28"/>
      <c r="AH133" s="28"/>
      <c r="AI133" s="28"/>
      <c r="AJ133" s="28"/>
      <c r="AK133" s="28"/>
    </row>
    <row r="134" spans="1:37" ht="63" customHeight="1" x14ac:dyDescent="0.25">
      <c r="A134" s="75"/>
      <c r="B134" s="75"/>
      <c r="C134" s="75"/>
      <c r="D134" s="75"/>
      <c r="E134" s="56" t="s">
        <v>181</v>
      </c>
      <c r="F134" s="22" t="s">
        <v>323</v>
      </c>
      <c r="G134" s="22" t="s">
        <v>12</v>
      </c>
      <c r="H134" s="22"/>
      <c r="I134" s="22" t="s">
        <v>325</v>
      </c>
      <c r="J134" s="22">
        <v>11</v>
      </c>
      <c r="K134" s="69"/>
      <c r="L134" s="69"/>
      <c r="M134" s="69"/>
      <c r="N134" s="69"/>
      <c r="O134" s="22" t="s">
        <v>394</v>
      </c>
      <c r="P134" s="22" t="s">
        <v>9</v>
      </c>
      <c r="Q134" s="22" t="s">
        <v>10</v>
      </c>
      <c r="R134" s="28"/>
      <c r="S134" s="28"/>
      <c r="T134" s="28"/>
      <c r="U134" s="28"/>
      <c r="V134" s="28"/>
      <c r="W134" s="28"/>
      <c r="X134" s="28"/>
      <c r="Y134" s="28"/>
      <c r="Z134" s="28"/>
      <c r="AA134" s="28"/>
      <c r="AB134" s="28"/>
      <c r="AC134" s="28"/>
      <c r="AD134" s="28"/>
      <c r="AE134" s="28"/>
      <c r="AF134" s="28"/>
      <c r="AG134" s="28"/>
      <c r="AH134" s="28"/>
      <c r="AI134" s="28"/>
      <c r="AJ134" s="28"/>
      <c r="AK134" s="28"/>
    </row>
    <row r="135" spans="1:37" ht="62.25" customHeight="1" x14ac:dyDescent="0.25">
      <c r="A135" s="75" t="s">
        <v>74</v>
      </c>
      <c r="B135" s="75" t="s">
        <v>75</v>
      </c>
      <c r="C135" s="75" t="s">
        <v>80</v>
      </c>
      <c r="D135" s="75" t="s">
        <v>81</v>
      </c>
      <c r="E135" s="56" t="s">
        <v>182</v>
      </c>
      <c r="F135" s="22" t="s">
        <v>220</v>
      </c>
      <c r="G135" s="22" t="s">
        <v>252</v>
      </c>
      <c r="H135" s="22">
        <v>0</v>
      </c>
      <c r="I135" s="22"/>
      <c r="J135" s="22"/>
      <c r="K135" s="70" t="s">
        <v>354</v>
      </c>
      <c r="L135" s="70" t="s">
        <v>11</v>
      </c>
      <c r="M135" s="70" t="s">
        <v>9</v>
      </c>
      <c r="N135" s="70" t="s">
        <v>10</v>
      </c>
      <c r="O135" s="22" t="s">
        <v>11</v>
      </c>
      <c r="P135" s="22"/>
      <c r="Q135" s="22" t="s">
        <v>292</v>
      </c>
      <c r="R135" s="28"/>
      <c r="S135" s="22"/>
      <c r="T135" s="22"/>
      <c r="U135" s="22"/>
      <c r="V135" s="22"/>
      <c r="W135" s="22"/>
      <c r="X135" s="22"/>
      <c r="Y135" s="22"/>
      <c r="Z135" s="22"/>
      <c r="AA135" s="22"/>
      <c r="AB135" s="22"/>
      <c r="AC135" s="22"/>
      <c r="AD135" s="22"/>
      <c r="AE135" s="22"/>
      <c r="AF135" s="22"/>
      <c r="AG135" s="22"/>
      <c r="AH135" s="22"/>
      <c r="AI135" s="22"/>
      <c r="AJ135" s="22"/>
      <c r="AK135" s="22"/>
    </row>
    <row r="136" spans="1:37" ht="54.75" customHeight="1" x14ac:dyDescent="0.25">
      <c r="A136" s="75"/>
      <c r="B136" s="75"/>
      <c r="C136" s="75"/>
      <c r="D136" s="75"/>
      <c r="E136" s="56" t="s">
        <v>82</v>
      </c>
      <c r="F136" s="22" t="s">
        <v>326</v>
      </c>
      <c r="G136" s="22" t="s">
        <v>12</v>
      </c>
      <c r="H136" s="22"/>
      <c r="I136" s="22" t="s">
        <v>327</v>
      </c>
      <c r="J136" s="22">
        <v>4</v>
      </c>
      <c r="K136" s="68"/>
      <c r="L136" s="68"/>
      <c r="M136" s="68"/>
      <c r="N136" s="68"/>
      <c r="O136" s="22" t="s">
        <v>11</v>
      </c>
      <c r="P136" s="22" t="s">
        <v>425</v>
      </c>
      <c r="Q136" s="22" t="s">
        <v>292</v>
      </c>
      <c r="R136" s="28"/>
      <c r="S136" s="22"/>
      <c r="T136" s="22"/>
      <c r="U136" s="22"/>
      <c r="V136" s="22"/>
      <c r="W136" s="22"/>
      <c r="X136" s="22"/>
      <c r="Y136" s="22"/>
      <c r="Z136" s="22"/>
      <c r="AA136" s="22"/>
      <c r="AB136" s="22"/>
      <c r="AC136" s="22"/>
      <c r="AD136" s="22"/>
      <c r="AE136" s="22"/>
      <c r="AF136" s="22"/>
      <c r="AG136" s="22"/>
      <c r="AH136" s="22"/>
      <c r="AI136" s="22"/>
      <c r="AJ136" s="22"/>
      <c r="AK136" s="22"/>
    </row>
    <row r="137" spans="1:37" ht="36" customHeight="1" x14ac:dyDescent="0.25">
      <c r="A137" s="75"/>
      <c r="B137" s="75"/>
      <c r="C137" s="75"/>
      <c r="D137" s="75"/>
      <c r="E137" s="56" t="s">
        <v>83</v>
      </c>
      <c r="F137" s="32" t="s">
        <v>328</v>
      </c>
      <c r="G137" s="22" t="s">
        <v>12</v>
      </c>
      <c r="H137" s="22"/>
      <c r="I137" s="22" t="s">
        <v>316</v>
      </c>
      <c r="J137" s="22">
        <v>2</v>
      </c>
      <c r="K137" s="68"/>
      <c r="L137" s="68"/>
      <c r="M137" s="68"/>
      <c r="N137" s="68"/>
      <c r="O137" s="22" t="s">
        <v>425</v>
      </c>
      <c r="P137" s="22" t="s">
        <v>368</v>
      </c>
      <c r="Q137" s="22" t="s">
        <v>10</v>
      </c>
      <c r="R137" s="28"/>
      <c r="S137" s="28"/>
      <c r="T137" s="28"/>
      <c r="U137" s="28"/>
      <c r="V137" s="28"/>
      <c r="W137" s="28"/>
      <c r="X137" s="28"/>
      <c r="Y137" s="28"/>
      <c r="Z137" s="28"/>
      <c r="AA137" s="28"/>
      <c r="AB137" s="28"/>
      <c r="AC137" s="28"/>
      <c r="AD137" s="28"/>
      <c r="AE137" s="28"/>
      <c r="AF137" s="28"/>
      <c r="AG137" s="28"/>
      <c r="AH137" s="28"/>
      <c r="AI137" s="28"/>
      <c r="AJ137" s="28"/>
      <c r="AK137" s="28"/>
    </row>
    <row r="138" spans="1:37" ht="54.75" customHeight="1" x14ac:dyDescent="0.25">
      <c r="A138" s="75"/>
      <c r="B138" s="75"/>
      <c r="C138" s="75"/>
      <c r="D138" s="75"/>
      <c r="E138" s="56" t="s">
        <v>84</v>
      </c>
      <c r="F138" s="22" t="s">
        <v>329</v>
      </c>
      <c r="G138" s="22" t="s">
        <v>12</v>
      </c>
      <c r="H138" s="22"/>
      <c r="I138" s="22" t="s">
        <v>330</v>
      </c>
      <c r="J138" s="22">
        <v>2</v>
      </c>
      <c r="K138" s="68"/>
      <c r="L138" s="68"/>
      <c r="M138" s="68"/>
      <c r="N138" s="68"/>
      <c r="O138" s="22" t="s">
        <v>11</v>
      </c>
      <c r="P138" s="22" t="s">
        <v>426</v>
      </c>
      <c r="Q138" s="22" t="s">
        <v>427</v>
      </c>
      <c r="R138" s="28"/>
      <c r="S138" s="22"/>
      <c r="T138" s="22"/>
      <c r="U138" s="22"/>
      <c r="V138" s="28"/>
      <c r="W138" s="22"/>
      <c r="X138" s="22"/>
      <c r="Y138" s="22"/>
      <c r="Z138" s="28"/>
      <c r="AA138" s="22"/>
      <c r="AB138" s="22"/>
      <c r="AC138" s="22"/>
      <c r="AD138" s="28"/>
      <c r="AE138" s="22"/>
      <c r="AF138" s="22"/>
      <c r="AG138" s="22"/>
      <c r="AH138" s="28"/>
      <c r="AI138" s="22"/>
      <c r="AJ138" s="22"/>
      <c r="AK138" s="22"/>
    </row>
    <row r="139" spans="1:37" ht="69.75" customHeight="1" x14ac:dyDescent="0.25">
      <c r="A139" s="75"/>
      <c r="B139" s="75"/>
      <c r="C139" s="75"/>
      <c r="D139" s="75"/>
      <c r="E139" s="56" t="s">
        <v>183</v>
      </c>
      <c r="F139" s="22" t="s">
        <v>326</v>
      </c>
      <c r="G139" s="22" t="s">
        <v>12</v>
      </c>
      <c r="H139" s="22"/>
      <c r="I139" s="22" t="s">
        <v>316</v>
      </c>
      <c r="J139" s="22">
        <v>2</v>
      </c>
      <c r="K139" s="68"/>
      <c r="L139" s="68"/>
      <c r="M139" s="68"/>
      <c r="N139" s="68"/>
      <c r="O139" s="22" t="s">
        <v>11</v>
      </c>
      <c r="P139" s="22" t="s">
        <v>368</v>
      </c>
      <c r="Q139" s="22" t="s">
        <v>10</v>
      </c>
      <c r="R139" s="28"/>
      <c r="S139" s="28"/>
      <c r="T139" s="28"/>
      <c r="U139" s="28"/>
      <c r="V139" s="28"/>
      <c r="W139" s="28"/>
      <c r="X139" s="28"/>
      <c r="Y139" s="28"/>
      <c r="Z139" s="28"/>
      <c r="AA139" s="28"/>
      <c r="AB139" s="28"/>
      <c r="AC139" s="28"/>
      <c r="AD139" s="28"/>
      <c r="AE139" s="28"/>
      <c r="AF139" s="28"/>
      <c r="AG139" s="28"/>
      <c r="AH139" s="28"/>
      <c r="AI139" s="28"/>
      <c r="AJ139" s="28"/>
      <c r="AK139" s="28"/>
    </row>
    <row r="140" spans="1:37" ht="39.75" customHeight="1" x14ac:dyDescent="0.25">
      <c r="A140" s="75"/>
      <c r="B140" s="75"/>
      <c r="C140" s="75"/>
      <c r="D140" s="75"/>
      <c r="E140" s="56" t="s">
        <v>85</v>
      </c>
      <c r="F140" s="22" t="s">
        <v>326</v>
      </c>
      <c r="G140" s="22" t="s">
        <v>12</v>
      </c>
      <c r="H140" s="22"/>
      <c r="I140" s="22" t="s">
        <v>428</v>
      </c>
      <c r="J140" s="22"/>
      <c r="K140" s="69"/>
      <c r="L140" s="69"/>
      <c r="M140" s="69"/>
      <c r="N140" s="69"/>
      <c r="O140" s="22" t="s">
        <v>11</v>
      </c>
      <c r="P140" s="22" t="s">
        <v>9</v>
      </c>
      <c r="Q140" s="22" t="s">
        <v>10</v>
      </c>
      <c r="R140" s="28"/>
      <c r="S140" s="28"/>
      <c r="T140" s="28"/>
      <c r="U140" s="28"/>
      <c r="V140" s="28"/>
      <c r="W140" s="28"/>
      <c r="X140" s="28"/>
      <c r="Y140" s="28"/>
      <c r="Z140" s="28"/>
      <c r="AA140" s="28"/>
      <c r="AB140" s="28"/>
      <c r="AC140" s="28"/>
      <c r="AD140" s="28"/>
      <c r="AE140" s="28"/>
      <c r="AF140" s="28"/>
      <c r="AG140" s="28"/>
      <c r="AH140" s="28"/>
      <c r="AI140" s="28"/>
      <c r="AJ140" s="28"/>
      <c r="AK140" s="28"/>
    </row>
    <row r="141" spans="1:37" ht="60" customHeight="1" x14ac:dyDescent="0.25">
      <c r="A141" s="75" t="s">
        <v>74</v>
      </c>
      <c r="B141" s="75" t="s">
        <v>75</v>
      </c>
      <c r="C141" s="75" t="s">
        <v>80</v>
      </c>
      <c r="D141" s="75" t="s">
        <v>86</v>
      </c>
      <c r="E141" s="56" t="s">
        <v>87</v>
      </c>
      <c r="F141" s="22" t="s">
        <v>220</v>
      </c>
      <c r="G141" s="22" t="s">
        <v>252</v>
      </c>
      <c r="H141" s="22">
        <v>6</v>
      </c>
      <c r="I141" s="22"/>
      <c r="J141" s="22"/>
      <c r="K141" s="70" t="s">
        <v>354</v>
      </c>
      <c r="L141" s="70" t="s">
        <v>410</v>
      </c>
      <c r="M141" s="70" t="s">
        <v>9</v>
      </c>
      <c r="N141" s="70" t="s">
        <v>10</v>
      </c>
      <c r="O141" s="22" t="s">
        <v>410</v>
      </c>
      <c r="P141" s="22" t="s">
        <v>430</v>
      </c>
      <c r="Q141" s="22" t="s">
        <v>292</v>
      </c>
      <c r="R141" s="28"/>
      <c r="S141" s="32"/>
      <c r="T141" s="22"/>
      <c r="U141" s="22"/>
      <c r="V141" s="22"/>
      <c r="W141" s="22"/>
      <c r="X141" s="22"/>
      <c r="Y141" s="22"/>
      <c r="Z141" s="22"/>
      <c r="AA141" s="22"/>
      <c r="AB141" s="22"/>
      <c r="AC141" s="22"/>
      <c r="AD141" s="22"/>
      <c r="AE141" s="22"/>
      <c r="AF141" s="22"/>
      <c r="AG141" s="22"/>
      <c r="AH141" s="22"/>
      <c r="AI141" s="22"/>
      <c r="AJ141" s="22"/>
      <c r="AK141" s="22"/>
    </row>
    <row r="142" spans="1:37" ht="40.5" customHeight="1" x14ac:dyDescent="0.25">
      <c r="A142" s="75"/>
      <c r="B142" s="75"/>
      <c r="C142" s="75"/>
      <c r="D142" s="75"/>
      <c r="E142" s="56" t="s">
        <v>88</v>
      </c>
      <c r="F142" s="22" t="s">
        <v>331</v>
      </c>
      <c r="G142" s="22" t="s">
        <v>232</v>
      </c>
      <c r="H142" s="22"/>
      <c r="I142" s="22" t="s">
        <v>429</v>
      </c>
      <c r="J142" s="22">
        <v>12</v>
      </c>
      <c r="K142" s="68"/>
      <c r="L142" s="68"/>
      <c r="M142" s="68"/>
      <c r="N142" s="68"/>
      <c r="O142" s="22" t="s">
        <v>270</v>
      </c>
      <c r="P142" s="22" t="s">
        <v>9</v>
      </c>
      <c r="Q142" s="22" t="s">
        <v>317</v>
      </c>
      <c r="R142" s="28"/>
      <c r="S142" s="28"/>
      <c r="T142" s="28"/>
      <c r="U142" s="28"/>
      <c r="V142" s="28"/>
      <c r="W142" s="28"/>
      <c r="X142" s="28"/>
      <c r="Y142" s="28"/>
      <c r="Z142" s="28"/>
      <c r="AA142" s="28"/>
      <c r="AB142" s="28"/>
      <c r="AC142" s="28"/>
      <c r="AD142" s="28"/>
      <c r="AE142" s="28"/>
      <c r="AF142" s="28"/>
      <c r="AG142" s="28"/>
      <c r="AH142" s="28"/>
      <c r="AI142" s="28"/>
      <c r="AJ142" s="28"/>
      <c r="AK142" s="28"/>
    </row>
    <row r="143" spans="1:37" ht="57" customHeight="1" x14ac:dyDescent="0.25">
      <c r="A143" s="75"/>
      <c r="B143" s="75"/>
      <c r="C143" s="75"/>
      <c r="D143" s="75"/>
      <c r="E143" s="54" t="s">
        <v>495</v>
      </c>
      <c r="F143" s="22" t="s">
        <v>331</v>
      </c>
      <c r="G143" s="22" t="s">
        <v>232</v>
      </c>
      <c r="H143" s="22"/>
      <c r="I143" s="22" t="s">
        <v>429</v>
      </c>
      <c r="J143" s="22">
        <v>12</v>
      </c>
      <c r="K143" s="69"/>
      <c r="L143" s="69"/>
      <c r="M143" s="69"/>
      <c r="N143" s="69"/>
      <c r="O143" s="22" t="s">
        <v>270</v>
      </c>
      <c r="P143" s="22" t="s">
        <v>9</v>
      </c>
      <c r="Q143" s="22" t="s">
        <v>317</v>
      </c>
      <c r="R143" s="28"/>
      <c r="S143" s="28"/>
      <c r="T143" s="28"/>
      <c r="U143" s="28"/>
      <c r="V143" s="28"/>
      <c r="W143" s="28"/>
      <c r="X143" s="28"/>
      <c r="Y143" s="28"/>
      <c r="Z143" s="28"/>
      <c r="AA143" s="28"/>
      <c r="AB143" s="28"/>
      <c r="AC143" s="28"/>
      <c r="AD143" s="28"/>
      <c r="AE143" s="28"/>
      <c r="AF143" s="28"/>
      <c r="AG143" s="28"/>
      <c r="AH143" s="28"/>
      <c r="AI143" s="28"/>
      <c r="AJ143" s="28"/>
      <c r="AK143" s="28"/>
    </row>
    <row r="144" spans="1:37" ht="80.25" customHeight="1" x14ac:dyDescent="0.25">
      <c r="A144" s="75" t="s">
        <v>74</v>
      </c>
      <c r="B144" s="75" t="s">
        <v>75</v>
      </c>
      <c r="C144" s="75" t="s">
        <v>80</v>
      </c>
      <c r="D144" s="75" t="s">
        <v>184</v>
      </c>
      <c r="E144" s="54" t="s">
        <v>185</v>
      </c>
      <c r="F144" s="22" t="s">
        <v>220</v>
      </c>
      <c r="G144" s="22" t="s">
        <v>252</v>
      </c>
      <c r="H144" s="22">
        <v>6</v>
      </c>
      <c r="I144" s="22"/>
      <c r="J144" s="22"/>
      <c r="K144" s="70" t="s">
        <v>354</v>
      </c>
      <c r="L144" s="70" t="s">
        <v>410</v>
      </c>
      <c r="M144" s="70" t="s">
        <v>9</v>
      </c>
      <c r="N144" s="70" t="s">
        <v>10</v>
      </c>
      <c r="O144" s="22" t="s">
        <v>410</v>
      </c>
      <c r="P144" s="22" t="s">
        <v>430</v>
      </c>
      <c r="Q144" s="22" t="s">
        <v>292</v>
      </c>
      <c r="R144" s="28"/>
      <c r="S144" s="22"/>
      <c r="T144" s="22"/>
      <c r="U144" s="22"/>
      <c r="V144" s="22"/>
      <c r="W144" s="22"/>
      <c r="X144" s="22"/>
      <c r="Y144" s="22"/>
      <c r="Z144" s="22"/>
      <c r="AA144" s="22"/>
      <c r="AB144" s="22"/>
      <c r="AC144" s="22"/>
      <c r="AD144" s="22"/>
      <c r="AE144" s="22"/>
      <c r="AF144" s="22"/>
      <c r="AG144" s="22"/>
      <c r="AH144" s="22"/>
      <c r="AI144" s="22"/>
      <c r="AJ144" s="22"/>
      <c r="AK144" s="22"/>
    </row>
    <row r="145" spans="1:37" ht="76.5" customHeight="1" x14ac:dyDescent="0.25">
      <c r="A145" s="75"/>
      <c r="B145" s="75"/>
      <c r="C145" s="75"/>
      <c r="D145" s="75"/>
      <c r="E145" s="54" t="s">
        <v>186</v>
      </c>
      <c r="F145" s="22" t="s">
        <v>332</v>
      </c>
      <c r="G145" s="22" t="s">
        <v>252</v>
      </c>
      <c r="H145" s="22">
        <v>10</v>
      </c>
      <c r="I145" s="22"/>
      <c r="J145" s="22"/>
      <c r="K145" s="68"/>
      <c r="L145" s="68"/>
      <c r="M145" s="68"/>
      <c r="N145" s="68"/>
      <c r="O145" s="22" t="s">
        <v>280</v>
      </c>
      <c r="P145" s="22" t="s">
        <v>431</v>
      </c>
      <c r="Q145" s="22" t="s">
        <v>405</v>
      </c>
      <c r="R145" s="22"/>
      <c r="S145" s="28"/>
      <c r="T145" s="22"/>
      <c r="U145" s="22"/>
      <c r="V145" s="22"/>
      <c r="W145" s="22"/>
      <c r="X145" s="22"/>
      <c r="Y145" s="22"/>
      <c r="Z145" s="22"/>
      <c r="AA145" s="22"/>
      <c r="AB145" s="22"/>
      <c r="AC145" s="22"/>
      <c r="AD145" s="22"/>
      <c r="AE145" s="22"/>
      <c r="AF145" s="22"/>
      <c r="AG145" s="22"/>
      <c r="AH145" s="22"/>
      <c r="AI145" s="22"/>
      <c r="AJ145" s="22"/>
      <c r="AK145" s="22"/>
    </row>
    <row r="146" spans="1:37" ht="73.5" customHeight="1" x14ac:dyDescent="0.25">
      <c r="A146" s="75"/>
      <c r="B146" s="75"/>
      <c r="C146" s="75"/>
      <c r="D146" s="75"/>
      <c r="E146" s="54" t="s">
        <v>187</v>
      </c>
      <c r="F146" s="22" t="s">
        <v>333</v>
      </c>
      <c r="G146" s="22" t="s">
        <v>12</v>
      </c>
      <c r="H146" s="22"/>
      <c r="I146" s="22" t="s">
        <v>297</v>
      </c>
      <c r="J146" s="22">
        <v>3</v>
      </c>
      <c r="K146" s="68"/>
      <c r="L146" s="68"/>
      <c r="M146" s="68"/>
      <c r="N146" s="68"/>
      <c r="O146" s="22" t="s">
        <v>402</v>
      </c>
      <c r="P146" s="22" t="s">
        <v>253</v>
      </c>
      <c r="Q146" s="22" t="s">
        <v>432</v>
      </c>
      <c r="R146" s="36"/>
      <c r="S146" s="32"/>
      <c r="T146" s="28"/>
      <c r="U146" s="32"/>
      <c r="V146" s="32"/>
      <c r="W146" s="32"/>
      <c r="X146" s="28"/>
      <c r="Y146" s="32"/>
      <c r="Z146" s="32"/>
      <c r="AA146" s="32"/>
      <c r="AB146" s="28"/>
      <c r="AC146" s="32"/>
      <c r="AD146" s="32"/>
      <c r="AE146" s="32"/>
      <c r="AF146" s="28"/>
      <c r="AG146" s="32"/>
      <c r="AH146" s="32"/>
      <c r="AI146" s="32"/>
      <c r="AJ146" s="28"/>
      <c r="AK146" s="32"/>
    </row>
    <row r="147" spans="1:37" ht="114.75" customHeight="1" x14ac:dyDescent="0.25">
      <c r="A147" s="75"/>
      <c r="B147" s="75"/>
      <c r="C147" s="75"/>
      <c r="D147" s="75"/>
      <c r="E147" s="54" t="s">
        <v>188</v>
      </c>
      <c r="F147" s="22" t="s">
        <v>333</v>
      </c>
      <c r="G147" s="22" t="s">
        <v>232</v>
      </c>
      <c r="H147" s="22"/>
      <c r="I147" s="22" t="s">
        <v>233</v>
      </c>
      <c r="J147" s="22">
        <v>12</v>
      </c>
      <c r="K147" s="68"/>
      <c r="L147" s="68"/>
      <c r="M147" s="68"/>
      <c r="N147" s="68"/>
      <c r="O147" s="22" t="s">
        <v>402</v>
      </c>
      <c r="P147" s="22" t="s">
        <v>9</v>
      </c>
      <c r="Q147" s="22" t="s">
        <v>387</v>
      </c>
      <c r="R147" s="22"/>
      <c r="S147" s="22"/>
      <c r="T147" s="28"/>
      <c r="U147" s="28"/>
      <c r="V147" s="28"/>
      <c r="W147" s="28"/>
      <c r="X147" s="28"/>
      <c r="Y147" s="28"/>
      <c r="Z147" s="28"/>
      <c r="AA147" s="28"/>
      <c r="AB147" s="28"/>
      <c r="AC147" s="28"/>
      <c r="AD147" s="28"/>
      <c r="AE147" s="28"/>
      <c r="AF147" s="28"/>
      <c r="AG147" s="28"/>
      <c r="AH147" s="28"/>
      <c r="AI147" s="28"/>
      <c r="AJ147" s="28"/>
      <c r="AK147" s="28"/>
    </row>
    <row r="148" spans="1:37" ht="68.25" customHeight="1" x14ac:dyDescent="0.25">
      <c r="A148" s="75"/>
      <c r="B148" s="75"/>
      <c r="C148" s="75"/>
      <c r="D148" s="75"/>
      <c r="E148" s="54" t="s">
        <v>189</v>
      </c>
      <c r="F148" s="22" t="s">
        <v>220</v>
      </c>
      <c r="G148" s="22" t="s">
        <v>12</v>
      </c>
      <c r="H148" s="22"/>
      <c r="I148" s="22" t="s">
        <v>433</v>
      </c>
      <c r="J148" s="22">
        <v>4</v>
      </c>
      <c r="K148" s="68"/>
      <c r="L148" s="68"/>
      <c r="M148" s="68"/>
      <c r="N148" s="68"/>
      <c r="O148" s="22" t="s">
        <v>410</v>
      </c>
      <c r="P148" s="22" t="s">
        <v>9</v>
      </c>
      <c r="Q148" s="22" t="s">
        <v>10</v>
      </c>
      <c r="R148" s="28"/>
      <c r="S148" s="28"/>
      <c r="T148" s="28"/>
      <c r="U148" s="28"/>
      <c r="V148" s="28"/>
      <c r="W148" s="28"/>
      <c r="X148" s="28"/>
      <c r="Y148" s="28"/>
      <c r="Z148" s="28"/>
      <c r="AA148" s="28"/>
      <c r="AB148" s="28"/>
      <c r="AC148" s="28"/>
      <c r="AD148" s="28"/>
      <c r="AE148" s="28"/>
      <c r="AF148" s="28"/>
      <c r="AG148" s="28"/>
      <c r="AH148" s="28"/>
      <c r="AI148" s="28"/>
      <c r="AJ148" s="28"/>
      <c r="AK148" s="28"/>
    </row>
    <row r="149" spans="1:37" ht="100.5" customHeight="1" x14ac:dyDescent="0.25">
      <c r="A149" s="75"/>
      <c r="B149" s="75"/>
      <c r="C149" s="75"/>
      <c r="D149" s="75"/>
      <c r="E149" s="54" t="s">
        <v>216</v>
      </c>
      <c r="F149" s="22" t="s">
        <v>220</v>
      </c>
      <c r="G149" s="22" t="s">
        <v>12</v>
      </c>
      <c r="H149" s="22"/>
      <c r="I149" s="22" t="s">
        <v>334</v>
      </c>
      <c r="J149" s="22">
        <v>8</v>
      </c>
      <c r="K149" s="68"/>
      <c r="L149" s="68"/>
      <c r="M149" s="68"/>
      <c r="N149" s="68"/>
      <c r="O149" s="22" t="s">
        <v>410</v>
      </c>
      <c r="P149" s="22" t="s">
        <v>435</v>
      </c>
      <c r="Q149" s="22" t="s">
        <v>434</v>
      </c>
      <c r="R149" s="28"/>
      <c r="S149" s="22"/>
      <c r="T149" s="22"/>
      <c r="U149" s="22"/>
      <c r="V149" s="22"/>
      <c r="W149" s="22"/>
      <c r="X149" s="22"/>
      <c r="Y149" s="22"/>
      <c r="Z149" s="22"/>
      <c r="AA149" s="22"/>
      <c r="AB149" s="28"/>
      <c r="AC149" s="22"/>
      <c r="AD149" s="22"/>
      <c r="AE149" s="22"/>
      <c r="AF149" s="22"/>
      <c r="AG149" s="22"/>
      <c r="AH149" s="22"/>
      <c r="AI149" s="22"/>
      <c r="AJ149" s="22"/>
      <c r="AK149" s="22"/>
    </row>
    <row r="150" spans="1:37" ht="72" customHeight="1" x14ac:dyDescent="0.25">
      <c r="A150" s="75"/>
      <c r="B150" s="75"/>
      <c r="C150" s="75"/>
      <c r="D150" s="75"/>
      <c r="E150" s="54" t="s">
        <v>190</v>
      </c>
      <c r="F150" s="22" t="s">
        <v>220</v>
      </c>
      <c r="G150" s="22" t="s">
        <v>12</v>
      </c>
      <c r="H150" s="22"/>
      <c r="I150" s="22" t="s">
        <v>336</v>
      </c>
      <c r="J150" s="22">
        <v>6</v>
      </c>
      <c r="K150" s="69"/>
      <c r="L150" s="69"/>
      <c r="M150" s="69"/>
      <c r="N150" s="69"/>
      <c r="O150" s="22" t="s">
        <v>410</v>
      </c>
      <c r="P150" s="22" t="s">
        <v>436</v>
      </c>
      <c r="Q150" s="22" t="s">
        <v>437</v>
      </c>
      <c r="R150" s="28"/>
      <c r="S150" s="22"/>
      <c r="T150" s="22"/>
      <c r="U150" s="22"/>
      <c r="V150" s="28"/>
      <c r="W150" s="22"/>
      <c r="X150" s="22"/>
      <c r="Y150" s="22"/>
      <c r="Z150" s="28"/>
      <c r="AA150" s="22"/>
      <c r="AB150" s="22"/>
      <c r="AC150" s="22"/>
      <c r="AD150" s="28"/>
      <c r="AE150" s="22"/>
      <c r="AF150" s="22"/>
      <c r="AG150" s="22"/>
      <c r="AH150" s="28"/>
      <c r="AI150" s="22"/>
      <c r="AJ150" s="22"/>
      <c r="AK150" s="22"/>
    </row>
    <row r="151" spans="1:37" ht="72" customHeight="1" x14ac:dyDescent="0.25">
      <c r="A151" s="76" t="s">
        <v>74</v>
      </c>
      <c r="B151" s="76" t="s">
        <v>75</v>
      </c>
      <c r="C151" s="76" t="s">
        <v>80</v>
      </c>
      <c r="D151" s="75" t="s">
        <v>89</v>
      </c>
      <c r="E151" s="54" t="s">
        <v>191</v>
      </c>
      <c r="F151" s="22" t="s">
        <v>220</v>
      </c>
      <c r="G151" s="22" t="s">
        <v>12</v>
      </c>
      <c r="H151" s="20"/>
      <c r="I151" s="22" t="s">
        <v>274</v>
      </c>
      <c r="J151" s="22">
        <v>4</v>
      </c>
      <c r="K151" s="70" t="s">
        <v>354</v>
      </c>
      <c r="L151" s="70" t="s">
        <v>410</v>
      </c>
      <c r="M151" s="70" t="s">
        <v>9</v>
      </c>
      <c r="N151" s="70" t="s">
        <v>10</v>
      </c>
      <c r="O151" s="22" t="s">
        <v>410</v>
      </c>
      <c r="P151" s="22" t="s">
        <v>253</v>
      </c>
      <c r="Q151" s="20" t="s">
        <v>439</v>
      </c>
      <c r="R151" s="23"/>
      <c r="S151" s="24"/>
      <c r="T151" s="23"/>
      <c r="U151" s="24"/>
      <c r="V151" s="23"/>
      <c r="W151" s="24"/>
      <c r="X151" s="23"/>
      <c r="Y151" s="24"/>
      <c r="Z151" s="23"/>
      <c r="AA151" s="24"/>
      <c r="AB151" s="23"/>
      <c r="AC151" s="24"/>
      <c r="AD151" s="23"/>
      <c r="AE151" s="24"/>
      <c r="AF151" s="23"/>
      <c r="AG151" s="24"/>
      <c r="AH151" s="23"/>
      <c r="AI151" s="24"/>
      <c r="AJ151" s="23"/>
      <c r="AK151" s="24"/>
    </row>
    <row r="152" spans="1:37" ht="69.75" customHeight="1" x14ac:dyDescent="0.25">
      <c r="A152" s="77"/>
      <c r="B152" s="77"/>
      <c r="C152" s="77"/>
      <c r="D152" s="75"/>
      <c r="E152" s="54" t="s">
        <v>192</v>
      </c>
      <c r="F152" s="22" t="s">
        <v>220</v>
      </c>
      <c r="G152" s="22" t="s">
        <v>12</v>
      </c>
      <c r="H152" s="20"/>
      <c r="I152" s="22" t="s">
        <v>274</v>
      </c>
      <c r="J152" s="22">
        <v>4</v>
      </c>
      <c r="K152" s="68"/>
      <c r="L152" s="68"/>
      <c r="M152" s="68"/>
      <c r="N152" s="68"/>
      <c r="O152" s="22" t="s">
        <v>410</v>
      </c>
      <c r="P152" s="22" t="s">
        <v>253</v>
      </c>
      <c r="Q152" s="20" t="s">
        <v>439</v>
      </c>
      <c r="R152" s="23"/>
      <c r="S152" s="24"/>
      <c r="T152" s="23"/>
      <c r="U152" s="24"/>
      <c r="V152" s="23"/>
      <c r="W152" s="24"/>
      <c r="X152" s="23"/>
      <c r="Y152" s="24"/>
      <c r="Z152" s="23"/>
      <c r="AA152" s="24"/>
      <c r="AB152" s="23"/>
      <c r="AC152" s="24"/>
      <c r="AD152" s="23"/>
      <c r="AE152" s="24"/>
      <c r="AF152" s="23"/>
      <c r="AG152" s="24"/>
      <c r="AH152" s="23"/>
      <c r="AI152" s="24"/>
      <c r="AJ152" s="23"/>
      <c r="AK152" s="24"/>
    </row>
    <row r="153" spans="1:37" ht="91.5" customHeight="1" x14ac:dyDescent="0.25">
      <c r="A153" s="77"/>
      <c r="B153" s="77"/>
      <c r="C153" s="77"/>
      <c r="D153" s="75"/>
      <c r="E153" s="54" t="s">
        <v>193</v>
      </c>
      <c r="F153" s="22" t="s">
        <v>220</v>
      </c>
      <c r="G153" s="22" t="s">
        <v>12</v>
      </c>
      <c r="H153" s="20"/>
      <c r="I153" s="22" t="s">
        <v>274</v>
      </c>
      <c r="J153" s="22">
        <v>4</v>
      </c>
      <c r="K153" s="68"/>
      <c r="L153" s="68"/>
      <c r="M153" s="68"/>
      <c r="N153" s="68"/>
      <c r="O153" s="22" t="s">
        <v>410</v>
      </c>
      <c r="P153" s="22" t="s">
        <v>253</v>
      </c>
      <c r="Q153" s="20" t="s">
        <v>439</v>
      </c>
      <c r="R153" s="23"/>
      <c r="S153" s="24"/>
      <c r="T153" s="23"/>
      <c r="U153" s="24"/>
      <c r="V153" s="23"/>
      <c r="W153" s="24"/>
      <c r="X153" s="23"/>
      <c r="Y153" s="24"/>
      <c r="Z153" s="23"/>
      <c r="AA153" s="24"/>
      <c r="AB153" s="23"/>
      <c r="AC153" s="24"/>
      <c r="AD153" s="23"/>
      <c r="AE153" s="24"/>
      <c r="AF153" s="23"/>
      <c r="AG153" s="24"/>
      <c r="AH153" s="23"/>
      <c r="AI153" s="24"/>
      <c r="AJ153" s="23"/>
      <c r="AK153" s="24"/>
    </row>
    <row r="154" spans="1:37" ht="69" customHeight="1" x14ac:dyDescent="0.25">
      <c r="A154" s="77"/>
      <c r="B154" s="77"/>
      <c r="C154" s="77"/>
      <c r="D154" s="75"/>
      <c r="E154" s="54" t="s">
        <v>500</v>
      </c>
      <c r="F154" s="22" t="s">
        <v>220</v>
      </c>
      <c r="G154" s="22" t="s">
        <v>12</v>
      </c>
      <c r="H154" s="20"/>
      <c r="I154" s="22" t="s">
        <v>438</v>
      </c>
      <c r="J154" s="22">
        <v>4</v>
      </c>
      <c r="K154" s="68"/>
      <c r="L154" s="68"/>
      <c r="M154" s="68"/>
      <c r="N154" s="68"/>
      <c r="O154" s="22" t="s">
        <v>410</v>
      </c>
      <c r="P154" s="22" t="s">
        <v>253</v>
      </c>
      <c r="Q154" s="20" t="s">
        <v>439</v>
      </c>
      <c r="R154" s="23"/>
      <c r="S154" s="24"/>
      <c r="T154" s="23"/>
      <c r="U154" s="24"/>
      <c r="V154" s="23"/>
      <c r="W154" s="24"/>
      <c r="X154" s="23"/>
      <c r="Y154" s="24"/>
      <c r="Z154" s="23"/>
      <c r="AA154" s="24"/>
      <c r="AB154" s="23"/>
      <c r="AC154" s="24"/>
      <c r="AD154" s="23"/>
      <c r="AE154" s="24"/>
      <c r="AF154" s="23"/>
      <c r="AG154" s="24"/>
      <c r="AH154" s="23"/>
      <c r="AI154" s="24"/>
      <c r="AJ154" s="23"/>
      <c r="AK154" s="24"/>
    </row>
    <row r="155" spans="1:37" ht="66" customHeight="1" x14ac:dyDescent="0.25">
      <c r="A155" s="77"/>
      <c r="B155" s="77"/>
      <c r="C155" s="77"/>
      <c r="D155" s="75"/>
      <c r="E155" s="54" t="s">
        <v>194</v>
      </c>
      <c r="F155" s="22" t="s">
        <v>220</v>
      </c>
      <c r="G155" s="22" t="s">
        <v>12</v>
      </c>
      <c r="H155" s="20"/>
      <c r="I155" s="22" t="s">
        <v>274</v>
      </c>
      <c r="J155" s="22">
        <v>4</v>
      </c>
      <c r="K155" s="68"/>
      <c r="L155" s="68"/>
      <c r="M155" s="68"/>
      <c r="N155" s="68"/>
      <c r="O155" s="22" t="s">
        <v>410</v>
      </c>
      <c r="P155" s="22" t="s">
        <v>253</v>
      </c>
      <c r="Q155" s="20" t="s">
        <v>439</v>
      </c>
      <c r="R155" s="23"/>
      <c r="S155" s="24"/>
      <c r="T155" s="23"/>
      <c r="U155" s="24"/>
      <c r="V155" s="23"/>
      <c r="W155" s="24"/>
      <c r="X155" s="23"/>
      <c r="Y155" s="24"/>
      <c r="Z155" s="23"/>
      <c r="AA155" s="24"/>
      <c r="AB155" s="23"/>
      <c r="AC155" s="24"/>
      <c r="AD155" s="23"/>
      <c r="AE155" s="24"/>
      <c r="AF155" s="23"/>
      <c r="AG155" s="24"/>
      <c r="AH155" s="23"/>
      <c r="AI155" s="24"/>
      <c r="AJ155" s="23"/>
      <c r="AK155" s="24"/>
    </row>
    <row r="156" spans="1:37" ht="96" customHeight="1" x14ac:dyDescent="0.25">
      <c r="A156" s="77"/>
      <c r="B156" s="77"/>
      <c r="C156" s="77"/>
      <c r="D156" s="75"/>
      <c r="E156" s="54" t="s">
        <v>501</v>
      </c>
      <c r="F156" s="22" t="s">
        <v>220</v>
      </c>
      <c r="G156" s="22" t="s">
        <v>12</v>
      </c>
      <c r="H156" s="20"/>
      <c r="I156" s="22" t="s">
        <v>433</v>
      </c>
      <c r="J156" s="22">
        <v>4</v>
      </c>
      <c r="K156" s="68"/>
      <c r="L156" s="68"/>
      <c r="M156" s="68"/>
      <c r="N156" s="68"/>
      <c r="O156" s="22" t="s">
        <v>410</v>
      </c>
      <c r="P156" s="22" t="s">
        <v>9</v>
      </c>
      <c r="Q156" s="22" t="s">
        <v>10</v>
      </c>
      <c r="R156" s="23"/>
      <c r="S156" s="23"/>
      <c r="T156" s="23"/>
      <c r="U156" s="23"/>
      <c r="V156" s="23"/>
      <c r="W156" s="23"/>
      <c r="X156" s="23"/>
      <c r="Y156" s="23"/>
      <c r="Z156" s="23"/>
      <c r="AA156" s="23"/>
      <c r="AB156" s="23"/>
      <c r="AC156" s="23"/>
      <c r="AD156" s="23"/>
      <c r="AE156" s="23"/>
      <c r="AF156" s="23"/>
      <c r="AG156" s="23"/>
      <c r="AH156" s="23"/>
      <c r="AI156" s="23"/>
      <c r="AJ156" s="23"/>
      <c r="AK156" s="23"/>
    </row>
    <row r="157" spans="1:37" ht="93" customHeight="1" x14ac:dyDescent="0.25">
      <c r="A157" s="77"/>
      <c r="B157" s="77"/>
      <c r="C157" s="77"/>
      <c r="D157" s="75"/>
      <c r="E157" s="54" t="s">
        <v>502</v>
      </c>
      <c r="F157" s="22" t="s">
        <v>220</v>
      </c>
      <c r="G157" s="22" t="s">
        <v>12</v>
      </c>
      <c r="H157" s="20"/>
      <c r="I157" s="22" t="s">
        <v>461</v>
      </c>
      <c r="J157" s="22">
        <v>4</v>
      </c>
      <c r="K157" s="68"/>
      <c r="L157" s="68"/>
      <c r="M157" s="68"/>
      <c r="N157" s="68"/>
      <c r="O157" s="22" t="s">
        <v>410</v>
      </c>
      <c r="P157" s="22" t="s">
        <v>253</v>
      </c>
      <c r="Q157" s="24" t="s">
        <v>463</v>
      </c>
      <c r="R157" s="23"/>
      <c r="S157" s="23"/>
      <c r="T157" s="23"/>
      <c r="U157" s="23"/>
      <c r="V157" s="23"/>
      <c r="W157" s="23"/>
      <c r="X157" s="23"/>
      <c r="Y157" s="23"/>
      <c r="Z157" s="23"/>
      <c r="AA157" s="23"/>
      <c r="AB157" s="24"/>
      <c r="AC157" s="24"/>
      <c r="AD157" s="23"/>
      <c r="AE157" s="24"/>
      <c r="AF157" s="24"/>
      <c r="AG157" s="23"/>
      <c r="AH157" s="24"/>
      <c r="AI157" s="24"/>
      <c r="AJ157" s="23"/>
      <c r="AK157" s="24"/>
    </row>
    <row r="158" spans="1:37" ht="37.5" customHeight="1" x14ac:dyDescent="0.25">
      <c r="A158" s="77"/>
      <c r="B158" s="77"/>
      <c r="C158" s="77"/>
      <c r="D158" s="75"/>
      <c r="E158" s="54" t="s">
        <v>503</v>
      </c>
      <c r="F158" s="22" t="s">
        <v>220</v>
      </c>
      <c r="G158" s="22" t="s">
        <v>12</v>
      </c>
      <c r="H158" s="20"/>
      <c r="I158" s="22" t="s">
        <v>461</v>
      </c>
      <c r="J158" s="22">
        <v>4</v>
      </c>
      <c r="K158" s="68"/>
      <c r="L158" s="68"/>
      <c r="M158" s="68"/>
      <c r="N158" s="68"/>
      <c r="O158" s="22" t="s">
        <v>410</v>
      </c>
      <c r="P158" s="22" t="s">
        <v>253</v>
      </c>
      <c r="Q158" s="24" t="s">
        <v>463</v>
      </c>
      <c r="R158" s="23"/>
      <c r="S158" s="23"/>
      <c r="T158" s="23"/>
      <c r="U158" s="23"/>
      <c r="V158" s="23"/>
      <c r="W158" s="23"/>
      <c r="X158" s="23"/>
      <c r="Y158" s="23"/>
      <c r="Z158" s="23"/>
      <c r="AA158" s="23"/>
      <c r="AB158" s="24"/>
      <c r="AC158" s="24"/>
      <c r="AD158" s="23"/>
      <c r="AE158" s="24"/>
      <c r="AF158" s="24"/>
      <c r="AG158" s="23"/>
      <c r="AH158" s="24"/>
      <c r="AI158" s="24"/>
      <c r="AJ158" s="23"/>
      <c r="AK158" s="24"/>
    </row>
    <row r="159" spans="1:37" ht="67.5" customHeight="1" x14ac:dyDescent="0.25">
      <c r="A159" s="77"/>
      <c r="B159" s="77"/>
      <c r="C159" s="77"/>
      <c r="D159" s="75"/>
      <c r="E159" s="54" t="s">
        <v>90</v>
      </c>
      <c r="F159" s="22" t="s">
        <v>220</v>
      </c>
      <c r="G159" s="22" t="s">
        <v>232</v>
      </c>
      <c r="H159" s="20"/>
      <c r="I159" s="22" t="s">
        <v>268</v>
      </c>
      <c r="J159" s="22">
        <v>12</v>
      </c>
      <c r="K159" s="68"/>
      <c r="L159" s="68"/>
      <c r="M159" s="68"/>
      <c r="N159" s="68"/>
      <c r="O159" s="22" t="s">
        <v>410</v>
      </c>
      <c r="P159" s="22" t="s">
        <v>9</v>
      </c>
      <c r="Q159" s="22" t="s">
        <v>283</v>
      </c>
      <c r="R159" s="23"/>
      <c r="S159" s="23"/>
      <c r="T159" s="23"/>
      <c r="U159" s="23"/>
      <c r="V159" s="23"/>
      <c r="W159" s="23"/>
      <c r="X159" s="23"/>
      <c r="Y159" s="23"/>
      <c r="Z159" s="23"/>
      <c r="AA159" s="23"/>
      <c r="AB159" s="23"/>
      <c r="AC159" s="23"/>
      <c r="AD159" s="23"/>
      <c r="AE159" s="23"/>
      <c r="AF159" s="23"/>
      <c r="AG159" s="23"/>
      <c r="AH159" s="23"/>
      <c r="AI159" s="23"/>
      <c r="AJ159" s="23"/>
      <c r="AK159" s="23"/>
    </row>
    <row r="160" spans="1:37" ht="50.25" customHeight="1" x14ac:dyDescent="0.25">
      <c r="A160" s="77"/>
      <c r="B160" s="77"/>
      <c r="C160" s="77"/>
      <c r="D160" s="75"/>
      <c r="E160" s="54" t="s">
        <v>217</v>
      </c>
      <c r="F160" s="22" t="s">
        <v>220</v>
      </c>
      <c r="G160" s="22" t="s">
        <v>252</v>
      </c>
      <c r="H160" s="22">
        <v>36</v>
      </c>
      <c r="I160" s="20"/>
      <c r="J160" s="22"/>
      <c r="K160" s="68"/>
      <c r="L160" s="68"/>
      <c r="M160" s="68"/>
      <c r="N160" s="68"/>
      <c r="O160" s="22" t="s">
        <v>410</v>
      </c>
      <c r="P160" s="22" t="s">
        <v>440</v>
      </c>
      <c r="Q160" s="22" t="s">
        <v>284</v>
      </c>
      <c r="R160" s="23"/>
      <c r="S160" s="23"/>
      <c r="T160" s="23"/>
      <c r="U160" s="20"/>
      <c r="V160" s="20"/>
      <c r="W160" s="20"/>
      <c r="X160" s="20"/>
      <c r="Y160" s="20"/>
      <c r="Z160" s="20"/>
      <c r="AA160" s="20"/>
      <c r="AB160" s="20"/>
      <c r="AC160" s="20"/>
      <c r="AD160" s="20"/>
      <c r="AE160" s="20"/>
      <c r="AF160" s="20"/>
      <c r="AG160" s="20"/>
      <c r="AH160" s="20"/>
      <c r="AI160" s="20"/>
      <c r="AJ160" s="20"/>
      <c r="AK160" s="20"/>
    </row>
    <row r="161" spans="1:37" ht="42.75" x14ac:dyDescent="0.25">
      <c r="A161" s="78"/>
      <c r="B161" s="78"/>
      <c r="C161" s="78"/>
      <c r="D161" s="75"/>
      <c r="E161" s="54" t="s">
        <v>218</v>
      </c>
      <c r="F161" s="22" t="s">
        <v>220</v>
      </c>
      <c r="G161" s="22" t="s">
        <v>12</v>
      </c>
      <c r="H161" s="20"/>
      <c r="I161" s="22" t="s">
        <v>462</v>
      </c>
      <c r="J161" s="22">
        <v>3</v>
      </c>
      <c r="K161" s="69"/>
      <c r="L161" s="69"/>
      <c r="M161" s="69"/>
      <c r="N161" s="69"/>
      <c r="O161" s="22" t="s">
        <v>410</v>
      </c>
      <c r="P161" s="22" t="s">
        <v>253</v>
      </c>
      <c r="Q161" s="22" t="s">
        <v>403</v>
      </c>
      <c r="R161" s="23"/>
      <c r="S161" s="20"/>
      <c r="T161" s="20"/>
      <c r="U161" s="23"/>
      <c r="V161" s="20"/>
      <c r="W161" s="20"/>
      <c r="X161" s="23"/>
      <c r="Y161" s="20"/>
      <c r="Z161" s="20"/>
      <c r="AA161" s="23"/>
      <c r="AB161" s="20"/>
      <c r="AC161" s="20"/>
      <c r="AD161" s="23"/>
      <c r="AE161" s="20"/>
      <c r="AF161" s="20"/>
      <c r="AG161" s="23"/>
      <c r="AH161" s="20"/>
      <c r="AI161" s="20"/>
      <c r="AJ161" s="23"/>
      <c r="AK161" s="20"/>
    </row>
  </sheetData>
  <sheetProtection algorithmName="SHA-512" hashValue="RAYiuEe4GeCDHAOQKYLFOGQDFVSbyJCSIH5ixLAWPOorshWqLGC0pr6yAB8kf4n8GqR5nSc/IMpseFhtzrzU8Q==" saltValue="5EuCFz9rFP7+V87XINXLEA==" spinCount="100000" sheet="1" objects="1" scenarios="1"/>
  <mergeCells count="250">
    <mergeCell ref="A4:A5"/>
    <mergeCell ref="B4:B5"/>
    <mergeCell ref="C4:C5"/>
    <mergeCell ref="D4:D5"/>
    <mergeCell ref="E4:E5"/>
    <mergeCell ref="K151:K161"/>
    <mergeCell ref="L151:L161"/>
    <mergeCell ref="M151:M161"/>
    <mergeCell ref="N151:N161"/>
    <mergeCell ref="K42:K47"/>
    <mergeCell ref="L42:L47"/>
    <mergeCell ref="M42:M47"/>
    <mergeCell ref="N42:N47"/>
    <mergeCell ref="K48:K52"/>
    <mergeCell ref="L48:L52"/>
    <mergeCell ref="M48:M52"/>
    <mergeCell ref="N48:N52"/>
    <mergeCell ref="K53:K60"/>
    <mergeCell ref="L53:L60"/>
    <mergeCell ref="M53:M60"/>
    <mergeCell ref="N53:N60"/>
    <mergeCell ref="L118:L123"/>
    <mergeCell ref="M118:M123"/>
    <mergeCell ref="N118:N123"/>
    <mergeCell ref="K124:K129"/>
    <mergeCell ref="L124:L129"/>
    <mergeCell ref="M124:M129"/>
    <mergeCell ref="N124:N129"/>
    <mergeCell ref="K144:K150"/>
    <mergeCell ref="L144:L150"/>
    <mergeCell ref="M144:M150"/>
    <mergeCell ref="N144:N150"/>
    <mergeCell ref="K130:K134"/>
    <mergeCell ref="L130:L134"/>
    <mergeCell ref="M130:M134"/>
    <mergeCell ref="N130:N134"/>
    <mergeCell ref="K135:K140"/>
    <mergeCell ref="L135:L140"/>
    <mergeCell ref="M135:M140"/>
    <mergeCell ref="N135:N140"/>
    <mergeCell ref="K141:K143"/>
    <mergeCell ref="L141:L143"/>
    <mergeCell ref="M141:M143"/>
    <mergeCell ref="N141:N143"/>
    <mergeCell ref="K118:K123"/>
    <mergeCell ref="L99:L103"/>
    <mergeCell ref="M99:M103"/>
    <mergeCell ref="N99:N103"/>
    <mergeCell ref="K104:K109"/>
    <mergeCell ref="L104:L109"/>
    <mergeCell ref="M104:M109"/>
    <mergeCell ref="N104:N109"/>
    <mergeCell ref="K110:K117"/>
    <mergeCell ref="L110:L117"/>
    <mergeCell ref="M110:M117"/>
    <mergeCell ref="N110:N117"/>
    <mergeCell ref="K99:K103"/>
    <mergeCell ref="A20:A23"/>
    <mergeCell ref="B20:B23"/>
    <mergeCell ref="C20:C23"/>
    <mergeCell ref="D20:D23"/>
    <mergeCell ref="A24:A28"/>
    <mergeCell ref="B24:B28"/>
    <mergeCell ref="C24:C28"/>
    <mergeCell ref="D24:D28"/>
    <mergeCell ref="A6:A12"/>
    <mergeCell ref="B6:B12"/>
    <mergeCell ref="C6:C12"/>
    <mergeCell ref="D6:D12"/>
    <mergeCell ref="A13:A19"/>
    <mergeCell ref="B13:B19"/>
    <mergeCell ref="C13:C19"/>
    <mergeCell ref="D13:D19"/>
    <mergeCell ref="A39:A41"/>
    <mergeCell ref="B39:B41"/>
    <mergeCell ref="C39:C41"/>
    <mergeCell ref="D39:D41"/>
    <mergeCell ref="A29:A34"/>
    <mergeCell ref="B29:B34"/>
    <mergeCell ref="C29:C34"/>
    <mergeCell ref="D29:D34"/>
    <mergeCell ref="A35:A38"/>
    <mergeCell ref="B35:B38"/>
    <mergeCell ref="C35:C38"/>
    <mergeCell ref="D35:D38"/>
    <mergeCell ref="A135:A140"/>
    <mergeCell ref="B135:B140"/>
    <mergeCell ref="C135:C140"/>
    <mergeCell ref="D135:D140"/>
    <mergeCell ref="A124:A129"/>
    <mergeCell ref="B124:B129"/>
    <mergeCell ref="A110:A117"/>
    <mergeCell ref="B110:B117"/>
    <mergeCell ref="A99:A103"/>
    <mergeCell ref="B99:B103"/>
    <mergeCell ref="A104:A109"/>
    <mergeCell ref="B104:B109"/>
    <mergeCell ref="C104:C109"/>
    <mergeCell ref="D104:D109"/>
    <mergeCell ref="A151:A161"/>
    <mergeCell ref="B151:B161"/>
    <mergeCell ref="A141:A143"/>
    <mergeCell ref="B141:B143"/>
    <mergeCell ref="C141:C143"/>
    <mergeCell ref="D141:D143"/>
    <mergeCell ref="A144:A150"/>
    <mergeCell ref="B144:B150"/>
    <mergeCell ref="C144:C150"/>
    <mergeCell ref="D144:D150"/>
    <mergeCell ref="C151:C161"/>
    <mergeCell ref="D151:D161"/>
    <mergeCell ref="N4:N5"/>
    <mergeCell ref="O4:O5"/>
    <mergeCell ref="P4:P5"/>
    <mergeCell ref="Q4:Q5"/>
    <mergeCell ref="R4:AK4"/>
    <mergeCell ref="F4:F5"/>
    <mergeCell ref="G4:G5"/>
    <mergeCell ref="H4:H5"/>
    <mergeCell ref="I4:I5"/>
    <mergeCell ref="J4:J5"/>
    <mergeCell ref="K4:K5"/>
    <mergeCell ref="L4:L5"/>
    <mergeCell ref="M4:M5"/>
    <mergeCell ref="K20:K23"/>
    <mergeCell ref="L20:L23"/>
    <mergeCell ref="M20:M23"/>
    <mergeCell ref="N20:N23"/>
    <mergeCell ref="K24:K28"/>
    <mergeCell ref="L24:L28"/>
    <mergeCell ref="M24:M28"/>
    <mergeCell ref="N24:N28"/>
    <mergeCell ref="L6:L12"/>
    <mergeCell ref="M6:M12"/>
    <mergeCell ref="N6:N12"/>
    <mergeCell ref="K6:K12"/>
    <mergeCell ref="K13:K19"/>
    <mergeCell ref="L13:L19"/>
    <mergeCell ref="M13:M19"/>
    <mergeCell ref="N13:N19"/>
    <mergeCell ref="K39:K41"/>
    <mergeCell ref="L39:L41"/>
    <mergeCell ref="M39:M41"/>
    <mergeCell ref="N39:N41"/>
    <mergeCell ref="K29:K34"/>
    <mergeCell ref="L29:L34"/>
    <mergeCell ref="M29:M34"/>
    <mergeCell ref="N29:N34"/>
    <mergeCell ref="K35:K38"/>
    <mergeCell ref="L35:L38"/>
    <mergeCell ref="M35:M38"/>
    <mergeCell ref="N35:N38"/>
    <mergeCell ref="A42:A47"/>
    <mergeCell ref="B42:B47"/>
    <mergeCell ref="C42:C47"/>
    <mergeCell ref="D42:D47"/>
    <mergeCell ref="A48:A52"/>
    <mergeCell ref="B48:B52"/>
    <mergeCell ref="K85:K88"/>
    <mergeCell ref="L85:L88"/>
    <mergeCell ref="K77:K80"/>
    <mergeCell ref="L77:L80"/>
    <mergeCell ref="K70:K73"/>
    <mergeCell ref="L70:L73"/>
    <mergeCell ref="A81:A84"/>
    <mergeCell ref="B81:B84"/>
    <mergeCell ref="A74:A76"/>
    <mergeCell ref="B74:B76"/>
    <mergeCell ref="A67:A69"/>
    <mergeCell ref="B67:B69"/>
    <mergeCell ref="A53:A60"/>
    <mergeCell ref="B53:B60"/>
    <mergeCell ref="C48:C52"/>
    <mergeCell ref="D48:D52"/>
    <mergeCell ref="A70:A73"/>
    <mergeCell ref="B70:B73"/>
    <mergeCell ref="C53:C60"/>
    <mergeCell ref="D53:D60"/>
    <mergeCell ref="A61:A66"/>
    <mergeCell ref="B61:B66"/>
    <mergeCell ref="C61:C66"/>
    <mergeCell ref="D61:D66"/>
    <mergeCell ref="A85:A88"/>
    <mergeCell ref="B85:B88"/>
    <mergeCell ref="C85:C88"/>
    <mergeCell ref="D85:D88"/>
    <mergeCell ref="C74:C76"/>
    <mergeCell ref="D74:D76"/>
    <mergeCell ref="A77:A80"/>
    <mergeCell ref="B77:B80"/>
    <mergeCell ref="C77:C80"/>
    <mergeCell ref="D77:D80"/>
    <mergeCell ref="C67:C69"/>
    <mergeCell ref="D67:D69"/>
    <mergeCell ref="A92:A98"/>
    <mergeCell ref="B92:B98"/>
    <mergeCell ref="C92:C98"/>
    <mergeCell ref="D92:D98"/>
    <mergeCell ref="A89:A91"/>
    <mergeCell ref="B89:B91"/>
    <mergeCell ref="A130:A134"/>
    <mergeCell ref="B130:B134"/>
    <mergeCell ref="C130:C134"/>
    <mergeCell ref="D130:D134"/>
    <mergeCell ref="C110:C117"/>
    <mergeCell ref="D110:D117"/>
    <mergeCell ref="A118:A123"/>
    <mergeCell ref="B118:B123"/>
    <mergeCell ref="C118:C123"/>
    <mergeCell ref="D118:D123"/>
    <mergeCell ref="C124:C129"/>
    <mergeCell ref="D124:D129"/>
    <mergeCell ref="C99:C103"/>
    <mergeCell ref="D99:D103"/>
    <mergeCell ref="L89:L91"/>
    <mergeCell ref="M89:M91"/>
    <mergeCell ref="N89:N91"/>
    <mergeCell ref="K92:K98"/>
    <mergeCell ref="M70:M73"/>
    <mergeCell ref="N70:N73"/>
    <mergeCell ref="C89:C91"/>
    <mergeCell ref="D89:D91"/>
    <mergeCell ref="L92:L98"/>
    <mergeCell ref="M92:M98"/>
    <mergeCell ref="N92:N98"/>
    <mergeCell ref="C70:C73"/>
    <mergeCell ref="D70:D73"/>
    <mergeCell ref="C81:C84"/>
    <mergeCell ref="D81:D84"/>
    <mergeCell ref="K89:K91"/>
    <mergeCell ref="K61:K66"/>
    <mergeCell ref="L61:L66"/>
    <mergeCell ref="M61:M66"/>
    <mergeCell ref="N61:N66"/>
    <mergeCell ref="M85:M88"/>
    <mergeCell ref="N85:N88"/>
    <mergeCell ref="M77:M80"/>
    <mergeCell ref="N77:N80"/>
    <mergeCell ref="K81:K84"/>
    <mergeCell ref="L81:L84"/>
    <mergeCell ref="M81:M84"/>
    <mergeCell ref="N81:N84"/>
    <mergeCell ref="K74:K76"/>
    <mergeCell ref="L74:L76"/>
    <mergeCell ref="M74:M76"/>
    <mergeCell ref="N74:N76"/>
    <mergeCell ref="K67:K69"/>
    <mergeCell ref="L67:L69"/>
    <mergeCell ref="M67:M69"/>
    <mergeCell ref="N67:N69"/>
  </mergeCells>
  <pageMargins left="0.7" right="0.7" top="0.75" bottom="0.75" header="0.3" footer="0.3"/>
  <pageSetup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C1" zoomScale="78" zoomScaleNormal="78" workbookViewId="0">
      <selection activeCell="C1" sqref="C1"/>
    </sheetView>
  </sheetViews>
  <sheetFormatPr baseColWidth="10" defaultRowHeight="15" x14ac:dyDescent="0.2"/>
  <cols>
    <col min="1" max="1" width="24.625" style="45" customWidth="1"/>
    <col min="2" max="3" width="27.125" style="45" customWidth="1"/>
    <col min="4" max="4" width="14.875" style="45" customWidth="1"/>
    <col min="5" max="16384" width="11" style="45"/>
  </cols>
  <sheetData>
    <row r="1" spans="1:5" ht="15.75" x14ac:dyDescent="0.25">
      <c r="A1" s="51" t="s">
        <v>441</v>
      </c>
      <c r="B1" s="51" t="s">
        <v>442</v>
      </c>
      <c r="E1" s="48"/>
    </row>
    <row r="2" spans="1:5" ht="15.75" x14ac:dyDescent="0.25">
      <c r="A2" s="48"/>
      <c r="B2" s="48"/>
      <c r="C2" s="64" t="s">
        <v>443</v>
      </c>
      <c r="D2" s="64" t="s">
        <v>444</v>
      </c>
      <c r="E2" s="48"/>
    </row>
    <row r="3" spans="1:5" x14ac:dyDescent="0.2">
      <c r="A3" s="48" t="str">
        <f>+Precedencia_panela!A4</f>
        <v>1.2.</v>
      </c>
      <c r="B3" s="11">
        <f>+Precedencia_panela!AJ3</f>
        <v>46082</v>
      </c>
      <c r="C3" s="49">
        <f>+D3-B3</f>
        <v>6514</v>
      </c>
      <c r="D3" s="11">
        <f>+Precedencia_panela!AL4</f>
        <v>52596</v>
      </c>
      <c r="E3" s="48"/>
    </row>
    <row r="4" spans="1:5" x14ac:dyDescent="0.2">
      <c r="A4" s="48" t="str">
        <f>+Precedencia_panela!A3</f>
        <v>1.1.</v>
      </c>
      <c r="B4" s="11">
        <f>+Precedencia_panela!AJ3</f>
        <v>46082</v>
      </c>
      <c r="C4" s="49">
        <f>+D4-B4</f>
        <v>6514</v>
      </c>
      <c r="D4" s="11">
        <f>+Precedencia_panela!AL3</f>
        <v>52596</v>
      </c>
      <c r="E4" s="48"/>
    </row>
    <row r="5" spans="1:5" x14ac:dyDescent="0.2">
      <c r="A5" s="48" t="str">
        <f>+Precedencia_panela!A5</f>
        <v>1.3.</v>
      </c>
      <c r="B5" s="11">
        <f>+Precedencia_panela!AJ5</f>
        <v>45717</v>
      </c>
      <c r="C5" s="49">
        <f>+D5-B5</f>
        <v>6879</v>
      </c>
      <c r="D5" s="11">
        <f>+Precedencia_panela!AL5</f>
        <v>52596</v>
      </c>
    </row>
    <row r="6" spans="1:5" x14ac:dyDescent="0.2">
      <c r="A6" s="48" t="str">
        <f>+Precedencia_panela!A8</f>
        <v>2.3.</v>
      </c>
      <c r="B6" s="11">
        <f>+Precedencia_panela!AJ8</f>
        <v>45717</v>
      </c>
      <c r="C6" s="49">
        <f t="shared" ref="C6:C30" si="0">+D6-B6</f>
        <v>6879</v>
      </c>
      <c r="D6" s="11">
        <f>+Precedencia_panela!AL8</f>
        <v>52596</v>
      </c>
    </row>
    <row r="7" spans="1:5" x14ac:dyDescent="0.2">
      <c r="A7" s="48" t="str">
        <f>+Precedencia_panela!A7</f>
        <v>2.2.</v>
      </c>
      <c r="B7" s="11">
        <f>+Precedencia_panela!AJ7</f>
        <v>45717</v>
      </c>
      <c r="C7" s="49">
        <f t="shared" si="0"/>
        <v>6879</v>
      </c>
      <c r="D7" s="11">
        <f>+Precedencia_panela!AL7</f>
        <v>52596</v>
      </c>
    </row>
    <row r="8" spans="1:5" x14ac:dyDescent="0.2">
      <c r="A8" s="48" t="str">
        <f>+Precedencia_panela!A6</f>
        <v>2.1.</v>
      </c>
      <c r="B8" s="11">
        <f>+Precedencia_panela!AJ6</f>
        <v>45717</v>
      </c>
      <c r="C8" s="49">
        <f t="shared" si="0"/>
        <v>6879</v>
      </c>
      <c r="D8" s="11">
        <f>+Precedencia_panela!AL6</f>
        <v>52596</v>
      </c>
    </row>
    <row r="9" spans="1:5" x14ac:dyDescent="0.2">
      <c r="A9" s="48" t="str">
        <f>+Precedencia_panela!A10</f>
        <v>3.2.</v>
      </c>
      <c r="B9" s="11">
        <f>+Precedencia_panela!AJ10</f>
        <v>45717</v>
      </c>
      <c r="C9" s="49">
        <f t="shared" si="0"/>
        <v>6879</v>
      </c>
      <c r="D9" s="11">
        <f>+Precedencia_panela!AL10</f>
        <v>52596</v>
      </c>
    </row>
    <row r="10" spans="1:5" x14ac:dyDescent="0.2">
      <c r="A10" s="48" t="str">
        <f>+Precedencia_panela!A13</f>
        <v>4.1.</v>
      </c>
      <c r="B10" s="11">
        <f>+Precedencia_panela!AJ13</f>
        <v>45717</v>
      </c>
      <c r="C10" s="49">
        <f t="shared" si="0"/>
        <v>6514</v>
      </c>
      <c r="D10" s="11">
        <v>52231</v>
      </c>
    </row>
    <row r="11" spans="1:5" x14ac:dyDescent="0.2">
      <c r="A11" s="48" t="str">
        <f>+Precedencia_panela!A24</f>
        <v>8.3.</v>
      </c>
      <c r="B11" s="11">
        <f>+Precedencia_panela!AJ24</f>
        <v>45717</v>
      </c>
      <c r="C11" s="49">
        <f t="shared" si="0"/>
        <v>6879</v>
      </c>
      <c r="D11" s="11">
        <f>+Precedencia_panela!AL13</f>
        <v>52596</v>
      </c>
    </row>
    <row r="12" spans="1:5" x14ac:dyDescent="0.2">
      <c r="A12" s="48" t="str">
        <f>+Precedencia_panela!A9</f>
        <v>3.1.</v>
      </c>
      <c r="B12" s="11">
        <f>+Precedencia_panela!AJ9</f>
        <v>45474</v>
      </c>
      <c r="C12" s="49">
        <f t="shared" ref="C12" si="1">+D12-B12</f>
        <v>7122</v>
      </c>
      <c r="D12" s="11">
        <f>+Precedencia_panela!AL9</f>
        <v>52596</v>
      </c>
    </row>
    <row r="13" spans="1:5" x14ac:dyDescent="0.2">
      <c r="A13" s="48" t="str">
        <f>+Precedencia_panela!A12</f>
        <v>3.4.</v>
      </c>
      <c r="B13" s="11">
        <f>+Precedencia_panela!AJ12</f>
        <v>45474</v>
      </c>
      <c r="C13" s="49">
        <f t="shared" si="0"/>
        <v>7122</v>
      </c>
      <c r="D13" s="11">
        <f>+Precedencia_panela!AL12</f>
        <v>52596</v>
      </c>
    </row>
    <row r="14" spans="1:5" x14ac:dyDescent="0.2">
      <c r="A14" s="48" t="str">
        <f>+Precedencia_panela!A11</f>
        <v>3.3.</v>
      </c>
      <c r="B14" s="11">
        <f>+Precedencia_panela!AJ11</f>
        <v>45474</v>
      </c>
      <c r="C14" s="49">
        <f t="shared" si="0"/>
        <v>7122</v>
      </c>
      <c r="D14" s="11">
        <f>+Precedencia_panela!AL11</f>
        <v>52596</v>
      </c>
    </row>
    <row r="15" spans="1:5" x14ac:dyDescent="0.2">
      <c r="A15" s="48" t="str">
        <f>+Precedencia_panela!A14</f>
        <v>4.2.</v>
      </c>
      <c r="B15" s="11">
        <f>+Precedencia_panela!AJ14</f>
        <v>45474</v>
      </c>
      <c r="C15" s="49">
        <f t="shared" si="0"/>
        <v>7122</v>
      </c>
      <c r="D15" s="11">
        <f>+Precedencia_panela!AL14</f>
        <v>52596</v>
      </c>
    </row>
    <row r="16" spans="1:5" x14ac:dyDescent="0.2">
      <c r="A16" s="48" t="str">
        <f>+Precedencia_panela!A18</f>
        <v>5.4.</v>
      </c>
      <c r="B16" s="11">
        <f>+Precedencia_panela!AJ18</f>
        <v>45474</v>
      </c>
      <c r="C16" s="49">
        <f t="shared" si="0"/>
        <v>7122</v>
      </c>
      <c r="D16" s="11">
        <f>+Precedencia_panela!AL18</f>
        <v>52596</v>
      </c>
    </row>
    <row r="17" spans="1:4" x14ac:dyDescent="0.2">
      <c r="A17" s="48" t="str">
        <f>+Precedencia_panela!A17</f>
        <v>5.3.</v>
      </c>
      <c r="B17" s="11">
        <f>+Precedencia_panela!AJ17</f>
        <v>45474</v>
      </c>
      <c r="C17" s="49">
        <f t="shared" si="0"/>
        <v>7122</v>
      </c>
      <c r="D17" s="11">
        <f>+Precedencia_panela!AL17</f>
        <v>52596</v>
      </c>
    </row>
    <row r="18" spans="1:4" x14ac:dyDescent="0.2">
      <c r="A18" s="48" t="str">
        <f>+Precedencia_panela!A16</f>
        <v>5.2.</v>
      </c>
      <c r="B18" s="11">
        <f>+Precedencia_panela!AJ16</f>
        <v>45474</v>
      </c>
      <c r="C18" s="49">
        <f t="shared" si="0"/>
        <v>6969</v>
      </c>
      <c r="D18" s="11">
        <f>+Precedencia_panela!AL16</f>
        <v>52443</v>
      </c>
    </row>
    <row r="19" spans="1:4" x14ac:dyDescent="0.2">
      <c r="A19" s="48" t="str">
        <f>+Precedencia_panela!A15</f>
        <v>5.1.</v>
      </c>
      <c r="B19" s="11">
        <f>+Precedencia_panela!AJ15</f>
        <v>45474</v>
      </c>
      <c r="C19" s="49">
        <f t="shared" si="0"/>
        <v>7122</v>
      </c>
      <c r="D19" s="11">
        <f>+Precedencia_panela!AL15</f>
        <v>52596</v>
      </c>
    </row>
    <row r="20" spans="1:4" x14ac:dyDescent="0.2">
      <c r="A20" s="48" t="str">
        <f>+Precedencia_panela!A20</f>
        <v>6.2.</v>
      </c>
      <c r="B20" s="11">
        <f>+Precedencia_panela!AJ20</f>
        <v>45474</v>
      </c>
      <c r="C20" s="49">
        <f t="shared" si="0"/>
        <v>7122</v>
      </c>
      <c r="D20" s="11">
        <f>+Precedencia_panela!AL20</f>
        <v>52596</v>
      </c>
    </row>
    <row r="21" spans="1:4" x14ac:dyDescent="0.2">
      <c r="A21" s="48" t="str">
        <f>+Precedencia_panela!A19</f>
        <v>6.1.</v>
      </c>
      <c r="B21" s="11">
        <f>+Precedencia_panela!AJ19</f>
        <v>45474</v>
      </c>
      <c r="C21" s="49">
        <f t="shared" si="0"/>
        <v>7122</v>
      </c>
      <c r="D21" s="11">
        <f>+Precedencia_panela!AL19</f>
        <v>52596</v>
      </c>
    </row>
    <row r="22" spans="1:4" x14ac:dyDescent="0.2">
      <c r="A22" s="48" t="str">
        <f>+Precedencia_panela!A21</f>
        <v>7.1.</v>
      </c>
      <c r="B22" s="11">
        <f>+Precedencia_panela!AJ21</f>
        <v>45474</v>
      </c>
      <c r="C22" s="49">
        <f t="shared" si="0"/>
        <v>7122</v>
      </c>
      <c r="D22" s="11">
        <f>+Precedencia_panela!AL21</f>
        <v>52596</v>
      </c>
    </row>
    <row r="23" spans="1:4" x14ac:dyDescent="0.2">
      <c r="A23" s="48" t="str">
        <f>+Precedencia_panela!A25</f>
        <v>8.4.</v>
      </c>
      <c r="B23" s="11">
        <f>+Precedencia_panela!AJ25</f>
        <v>45474</v>
      </c>
      <c r="C23" s="49">
        <f t="shared" si="0"/>
        <v>7122</v>
      </c>
      <c r="D23" s="11">
        <f>+Precedencia_panela!AL25</f>
        <v>52596</v>
      </c>
    </row>
    <row r="24" spans="1:4" x14ac:dyDescent="0.2">
      <c r="A24" s="48" t="str">
        <f>+Precedencia_panela!A23</f>
        <v>8.2.</v>
      </c>
      <c r="B24" s="11">
        <f>+Precedencia_panela!AJ23</f>
        <v>45474</v>
      </c>
      <c r="C24" s="49">
        <f t="shared" si="0"/>
        <v>7122</v>
      </c>
      <c r="D24" s="11">
        <f>+Precedencia_panela!AL23</f>
        <v>52596</v>
      </c>
    </row>
    <row r="25" spans="1:4" x14ac:dyDescent="0.2">
      <c r="A25" s="48" t="str">
        <f>+Precedencia_panela!A22</f>
        <v>8.1.</v>
      </c>
      <c r="B25" s="11">
        <f>+Precedencia_panela!AJ22</f>
        <v>45474</v>
      </c>
      <c r="C25" s="49">
        <f t="shared" si="0"/>
        <v>7122</v>
      </c>
      <c r="D25" s="11">
        <f>+Precedencia_panela!AL22</f>
        <v>52596</v>
      </c>
    </row>
    <row r="26" spans="1:4" x14ac:dyDescent="0.2">
      <c r="A26" s="48" t="str">
        <f>+Precedencia_panela!A27</f>
        <v>9.2.</v>
      </c>
      <c r="B26" s="11">
        <f>+Precedencia_panela!AJ27</f>
        <v>45474</v>
      </c>
      <c r="C26" s="49">
        <f t="shared" si="0"/>
        <v>7122</v>
      </c>
      <c r="D26" s="11">
        <f>+Precedencia_panela!AL27</f>
        <v>52596</v>
      </c>
    </row>
    <row r="27" spans="1:4" x14ac:dyDescent="0.2">
      <c r="A27" s="48" t="str">
        <f>+Precedencia_panela!A26</f>
        <v>9.1.</v>
      </c>
      <c r="B27" s="11">
        <f>+Precedencia_panela!AJ26</f>
        <v>45474</v>
      </c>
      <c r="C27" s="49">
        <f t="shared" si="0"/>
        <v>7030</v>
      </c>
      <c r="D27" s="11">
        <f>+Precedencia_panela!AL26</f>
        <v>52504</v>
      </c>
    </row>
    <row r="28" spans="1:4" x14ac:dyDescent="0.2">
      <c r="A28" s="48" t="str">
        <f>+Precedencia_panela!A31</f>
        <v>10.4.</v>
      </c>
      <c r="B28" s="11">
        <f>+Precedencia_panela!AJ31</f>
        <v>45474</v>
      </c>
      <c r="C28" s="49">
        <f t="shared" si="0"/>
        <v>7122</v>
      </c>
      <c r="D28" s="11">
        <f>+Precedencia_panela!AL31</f>
        <v>52596</v>
      </c>
    </row>
    <row r="29" spans="1:4" x14ac:dyDescent="0.2">
      <c r="A29" s="48" t="str">
        <f>+Precedencia_panela!A30</f>
        <v>10.3.</v>
      </c>
      <c r="B29" s="11">
        <f>+Precedencia_panela!AJ30</f>
        <v>45474</v>
      </c>
      <c r="C29" s="49">
        <f t="shared" si="0"/>
        <v>7122</v>
      </c>
      <c r="D29" s="11">
        <f>+Precedencia_panela!AL30</f>
        <v>52596</v>
      </c>
    </row>
    <row r="30" spans="1:4" x14ac:dyDescent="0.2">
      <c r="A30" s="48" t="str">
        <f>+Precedencia_panela!A29</f>
        <v>10.2.</v>
      </c>
      <c r="B30" s="11">
        <f>+Precedencia_panela!AJ29</f>
        <v>45474</v>
      </c>
      <c r="C30" s="49">
        <f t="shared" si="0"/>
        <v>6757</v>
      </c>
      <c r="D30" s="11">
        <v>52231</v>
      </c>
    </row>
    <row r="31" spans="1:4" x14ac:dyDescent="0.2">
      <c r="A31" s="48" t="str">
        <f>+Precedencia_panela!A28</f>
        <v>10.1.</v>
      </c>
      <c r="B31" s="11">
        <f>+Precedencia_panela!AJ28</f>
        <v>45292</v>
      </c>
      <c r="C31" s="49">
        <f>+D31-B31</f>
        <v>7304</v>
      </c>
      <c r="D31" s="11">
        <f>+Precedencia_panela!AL29</f>
        <v>52596</v>
      </c>
    </row>
    <row r="34" spans="1:3" x14ac:dyDescent="0.2">
      <c r="A34" s="45" t="s">
        <v>445</v>
      </c>
      <c r="B34" s="50">
        <f>+B31</f>
        <v>45292</v>
      </c>
    </row>
    <row r="35" spans="1:3" x14ac:dyDescent="0.2">
      <c r="A35" s="45" t="s">
        <v>446</v>
      </c>
      <c r="B35" s="50">
        <f>+D31</f>
        <v>52596</v>
      </c>
    </row>
    <row r="38" spans="1:3" x14ac:dyDescent="0.2">
      <c r="B38" s="46" t="s">
        <v>447</v>
      </c>
      <c r="C38" s="45" t="s">
        <v>452</v>
      </c>
    </row>
    <row r="39" spans="1:3" x14ac:dyDescent="0.2">
      <c r="B39" s="47" t="s">
        <v>448</v>
      </c>
      <c r="C39" s="45" t="s">
        <v>453</v>
      </c>
    </row>
    <row r="40" spans="1:3" x14ac:dyDescent="0.2">
      <c r="B40" s="47" t="s">
        <v>449</v>
      </c>
      <c r="C40" s="45" t="s">
        <v>451</v>
      </c>
    </row>
  </sheetData>
  <sheetProtection algorithmName="SHA-512" hashValue="SPnUi/u0IdwG+JHj2ffv/qexrltsLdxaApVUOK1OTqJq0y9FA6BUcj4sEibbKJ0rencm1p/hw9y3KelBl+W3fQ==" saltValue="oZccbeH7pLChumxcnO1Msw==" spinCount="100000"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7" zoomScaleNormal="17" workbookViewId="0">
      <selection activeCell="BH235" sqref="BH235"/>
    </sheetView>
  </sheetViews>
  <sheetFormatPr baseColWidth="10" defaultRowHeight="15.75" x14ac:dyDescent="0.25"/>
  <cols>
    <col min="5" max="5" width="11" customWidth="1"/>
  </cols>
  <sheetData/>
  <sheetProtection algorithmName="SHA-512" hashValue="6F7GMfMGQI/rNZ3O6jnjP+6yDUiqPLIDXk3COzlMpyk5vBURG1LuKzcDDgL2zvR83xY/ItJog3qL9iEpRQgXPg==" saltValue="owEnvMy+MaBPY3OGgbnPjw==" spinCount="100000" sheet="1" objects="1" scenario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Descripción  </vt:lpstr>
      <vt:lpstr>Precedencia_panela</vt:lpstr>
      <vt:lpstr>Dependencia_duración</vt:lpstr>
      <vt:lpstr>Diagrama_Gantt Panela</vt:lpstr>
      <vt:lpstr>Figura precedencia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Alejandro Flórez Vanegas</cp:lastModifiedBy>
  <cp:revision/>
  <dcterms:created xsi:type="dcterms:W3CDTF">2021-10-12T22:46:27Z</dcterms:created>
  <dcterms:modified xsi:type="dcterms:W3CDTF">2023-08-22T15:54:13Z</dcterms:modified>
  <cp:category/>
  <cp:contentStatus/>
</cp:coreProperties>
</file>