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01.DIRECCION_GENERAL\3.AP\01.16_INFORMES\01.16.08_Inf_Indicadores\2026\"/>
    </mc:Choice>
  </mc:AlternateContent>
  <xr:revisionPtr revIDLastSave="0" documentId="13_ncr:1_{23FA47FB-6DB0-4C04-B5C1-757AC9B5E67E}" xr6:coauthVersionLast="47" xr6:coauthVersionMax="47" xr10:uidLastSave="{00000000-0000-0000-0000-000000000000}"/>
  <bookViews>
    <workbookView xWindow="-120" yWindow="-120" windowWidth="25440" windowHeight="15270" tabRatio="594" xr2:uid="{00000000-000D-0000-FFFF-FFFF00000000}"/>
  </bookViews>
  <sheets>
    <sheet name="INDICADORES I CUATRIMESTRE 2026" sheetId="1" r:id="rId1"/>
    <sheet name="INSTRUCTIVO" sheetId="2" state="hidden" r:id="rId2"/>
    <sheet name="VARIABLES" sheetId="3" state="hidden" r:id="rId3"/>
  </sheets>
  <definedNames>
    <definedName name="_xlnm._FilterDatabase" localSheetId="0" hidden="1">'INDICADORES I CUATRIMESTRE 2026'!$A$1:$AK$35</definedName>
    <definedName name="_xlnm.Print_Area" localSheetId="0">'INDICADORES I CUATRIMESTRE 2026'!$A$1:$AK$35</definedName>
    <definedName name="_xlnm.Print_Area" localSheetId="1">INSTRUCTIVO!$A$1:$P$22</definedName>
    <definedName name="FRECUENCIA">VARIABLES!$C$3:$C$10</definedName>
    <definedName name="PROCESOSUPRA2014">VARIABLES!$A$3:$A$14</definedName>
    <definedName name="TIPOINDICADOR">VARIABLES!$B$3:$B$8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1" l="1"/>
  <c r="Y32" i="1"/>
  <c r="AC32" i="1"/>
  <c r="Y33" i="1"/>
  <c r="AC33" i="1"/>
  <c r="Y34" i="1"/>
  <c r="AC34" i="1"/>
  <c r="Y35" i="1"/>
  <c r="AC35" i="1"/>
  <c r="AC23" i="1"/>
  <c r="AC22" i="1"/>
  <c r="Y22" i="1"/>
  <c r="AC28" i="1"/>
  <c r="Y28" i="1"/>
  <c r="Y26" i="1"/>
  <c r="AC26" i="1"/>
  <c r="Y27" i="1"/>
  <c r="AC27" i="1"/>
  <c r="Y29" i="1"/>
  <c r="AC29" i="1"/>
  <c r="Y30" i="1"/>
  <c r="AC30" i="1"/>
  <c r="Y31" i="1"/>
  <c r="AC31" i="1"/>
  <c r="AC24" i="1"/>
  <c r="AC25" i="1"/>
  <c r="Y25" i="1"/>
  <c r="Y24" i="1"/>
  <c r="Y8" i="1"/>
  <c r="Y9" i="1"/>
  <c r="AC10" i="1"/>
  <c r="Y10" i="1"/>
  <c r="E1" i="2"/>
  <c r="AE31" i="1" l="1"/>
  <c r="AE34" i="1"/>
  <c r="AE28" i="1"/>
  <c r="AE32" i="1"/>
  <c r="AE33" i="1"/>
  <c r="AE35" i="1"/>
  <c r="AE23" i="1"/>
  <c r="AE22" i="1"/>
  <c r="AE30" i="1"/>
  <c r="AE29" i="1"/>
  <c r="AE27" i="1"/>
  <c r="AE26" i="1"/>
  <c r="AE24" i="1"/>
  <c r="AE25" i="1"/>
  <c r="AE10" i="1"/>
  <c r="N3" i="2"/>
  <c r="N2" i="2"/>
  <c r="N1" i="2"/>
  <c r="AC11" i="1" l="1"/>
  <c r="AC12" i="1"/>
  <c r="AC13" i="1"/>
  <c r="AC14" i="1"/>
  <c r="AC15" i="1"/>
  <c r="AC16" i="1"/>
  <c r="AC17" i="1"/>
  <c r="AC18" i="1"/>
  <c r="AC19" i="1"/>
  <c r="AC20" i="1"/>
  <c r="AC21" i="1"/>
  <c r="Y11" i="1"/>
  <c r="Y12" i="1"/>
  <c r="Y13" i="1"/>
  <c r="Y14" i="1"/>
  <c r="AE15" i="1"/>
  <c r="Y16" i="1"/>
  <c r="Y17" i="1"/>
  <c r="Y18" i="1"/>
  <c r="Y19" i="1"/>
  <c r="Y20" i="1"/>
  <c r="Y21" i="1"/>
  <c r="AE20" i="1" l="1"/>
  <c r="AE19" i="1"/>
  <c r="AE21" i="1"/>
  <c r="AE18" i="1"/>
  <c r="AE16" i="1"/>
  <c r="AE17" i="1"/>
  <c r="AE13" i="1"/>
  <c r="AE14" i="1"/>
  <c r="AE11" i="1"/>
  <c r="AE12" i="1"/>
</calcChain>
</file>

<file path=xl/sharedStrings.xml><?xml version="1.0" encoding="utf-8"?>
<sst xmlns="http://schemas.openxmlformats.org/spreadsheetml/2006/main" count="507" uniqueCount="252">
  <si>
    <t>CÓDIGO</t>
  </si>
  <si>
    <t>PEC-FT-013</t>
  </si>
  <si>
    <t>VERSIÓN</t>
  </si>
  <si>
    <t>FECHA</t>
  </si>
  <si>
    <t>1. Proceso</t>
  </si>
  <si>
    <t>2. Categoría del proceso</t>
  </si>
  <si>
    <t>3. Nombre del indicador</t>
  </si>
  <si>
    <t>4. Fórmula</t>
  </si>
  <si>
    <t>5. Objetivo Estratégico</t>
  </si>
  <si>
    <t>6. Es indicador estratégico?</t>
  </si>
  <si>
    <t>7. Dimensión del MIPG</t>
  </si>
  <si>
    <t>8. Política y/o aspecto del MIPG</t>
  </si>
  <si>
    <t>9. Proyecto de Inversión</t>
  </si>
  <si>
    <t>10. Tipo de indicador</t>
  </si>
  <si>
    <t>11. Frecuencia de medición</t>
  </si>
  <si>
    <t>12. Versión hoja de vida del indicador</t>
  </si>
  <si>
    <t>13. Medición (%)</t>
  </si>
  <si>
    <t>14. Promedio / ubicación en rango</t>
  </si>
  <si>
    <t>15. Rango</t>
  </si>
  <si>
    <t>16. Análisis Cualitativo</t>
  </si>
  <si>
    <t>Ene.</t>
  </si>
  <si>
    <t>Feb</t>
  </si>
  <si>
    <t>Mar</t>
  </si>
  <si>
    <t>Abr</t>
  </si>
  <si>
    <t>May</t>
  </si>
  <si>
    <t>Jun</t>
  </si>
  <si>
    <t>Jul</t>
  </si>
  <si>
    <t>Ago</t>
  </si>
  <si>
    <t>Sep</t>
  </si>
  <si>
    <t>Oct</t>
  </si>
  <si>
    <t>Nov</t>
  </si>
  <si>
    <t>Dic</t>
  </si>
  <si>
    <t>Promedio primer cuatrimestre</t>
  </si>
  <si>
    <t>Ubicación en rango primer cuatrimestre</t>
  </si>
  <si>
    <t>Promedio segundo cuatrimestre</t>
  </si>
  <si>
    <t>Ubicación en rango segundo cuatrimestre</t>
  </si>
  <si>
    <t>Promedio tercer cuatrimestre</t>
  </si>
  <si>
    <t>Ubicación en rango tercer cuatrimestre</t>
  </si>
  <si>
    <t>Promedio acumulado</t>
  </si>
  <si>
    <t>Ubicación en rango promedio acumulado</t>
  </si>
  <si>
    <t>Análisis Primer cuatrimestre</t>
  </si>
  <si>
    <t>Análisis Segundo cuatrimestre</t>
  </si>
  <si>
    <t xml:space="preserve"> Análisis tercer cuatrimestre</t>
  </si>
  <si>
    <t>Análisis año</t>
  </si>
  <si>
    <t xml:space="preserve">PLANEACIÓN ESTRATÉGICA Y CONTROL </t>
  </si>
  <si>
    <t>ESTRATEGICO</t>
  </si>
  <si>
    <t>Gestión de Riesgos</t>
  </si>
  <si>
    <t>Fortalecer el desempeño institucional, los sistemas de gestión, el talento humano para la satisfacción de las necesidades como soporte a la Planificación del Territorio Rural Agropecuario.</t>
  </si>
  <si>
    <t>NO</t>
  </si>
  <si>
    <t>N/A</t>
  </si>
  <si>
    <t>EFECTIVIDAD</t>
  </si>
  <si>
    <t>CUATRIMESTRAL</t>
  </si>
  <si>
    <t xml:space="preserve">Mínimo: &gt;15 %
Satisfactorio: &gt; 5% &lt;=15%
Sobresalinete: &lt;= 5 %
</t>
  </si>
  <si>
    <t>Para el primer cuatrimestre del año 2026, no se presentaron materializaciones de riesgo por lo cual se presenta un comportamiento optimo.</t>
  </si>
  <si>
    <t>Proyectos de Inversión en Ejecución</t>
  </si>
  <si>
    <t>TRIMESTRAL</t>
  </si>
  <si>
    <t xml:space="preserve">Mínimo: &lt;80%
Satisfactorio: &gt;=80% &lt;90%
Sobresalinete: &gt;= 90 %
</t>
  </si>
  <si>
    <t xml:space="preserve">Trimestre I
Para el Primer  trimestre de la vigencia 2026, el cumplimiento en el avance acumulado de los proyectos de inversión es del 91% este resultado se ubica en el rango Sobresaliente. Para el proyecto DOTA el avance acumulado para este trimestre es de 93.9 %, para el proyecto FORTALECIMIENTO  es de 100 %  para el proyecto CONSOLIDACIÓN es de 91.7 % y para el proyecto INFO es de 86.1 %
</t>
  </si>
  <si>
    <t>GESTIÓN DEL CONOCIMIENTO Y COMUNICACIONES</t>
  </si>
  <si>
    <t>Menciones de la UPRA en medios masivos de comunicación</t>
  </si>
  <si>
    <t>Orientar las comunicaciones al servicio de la gente, los territorios y la Institucionalidad.</t>
  </si>
  <si>
    <t xml:space="preserve">Mínimo: &lt;60%
Satisfactorio: &gt;=60% &lt;90%
Sobresaliente: &gt;= 90 %
</t>
  </si>
  <si>
    <t>Mayo 2026: Durante el primer trimestre del año 2026, el indicador de efectividad de las menciones de la UPRA en medios masivos de comunicación presentó un comportamiento sobresaliente, obteniendo un resultado del 100% de noticias identificadas como menciones positivas o neutras relacionadas con la UPRA, estas se presentaron de la siguiente manera: mes de febrero fueron 20 ( 10 positivas y 10 neutras) , en marzo 30 (28 positivas y 2 neutras) , en abril 14, todas positivas  o neutras, las cuales fueron identificadas en el monitoreo mensual de medios masivos de comunicación realizado por la Asesoría de Comunicaciones.</t>
  </si>
  <si>
    <t>PLANIFICACIÓN DEL ORDENAMIENTO AGROPECUARIO NACIONAL</t>
  </si>
  <si>
    <t>MISIONAL</t>
  </si>
  <si>
    <t>Avance en la generación de productos del ámbito nacional</t>
  </si>
  <si>
    <t>Fortalecer la Planificación del Territorio Rural Agropecuario para el Ordenamiento Productivo y Social de la Propiedad Rural orientado al derecho humano a la alimentación.</t>
  </si>
  <si>
    <t>EFICACIA</t>
  </si>
  <si>
    <t>Los productos definidos para la vigencia 2026 hacen parte del nuevo proyecto de inversión "DESARROLLO DE LA PLANIFICACIÓN DEL ORDENAMIENTO TERRITORIAL AGROPECUARIO - DOTA, EN EL ÁMBITO NACIONAL"
Para el primer trimestre de 2026 se presenta un cumplimiento del 81,9% situándose en un rango satisfactorio el avance en la generación de productos del ámbito nacional. 
Se registran avances en metodologías, reconversión productiva, SIGRA y análisis de riesgos sanitarios; en planificación regional y POP cebolla mediante talleres prospectivos y lineamientos de política; en zonificación de piangua, acuicultura y frutos amazónicos con ajustes técnicos y elaboración de mapas; así como en OSP sobre informalidad, ZRC, baldíos, UAF y mercado de tierras. También se adelanta la integración de datos e indicadores para el seguimiento POP, a la espera de nuevos insumos para continuar.</t>
  </si>
  <si>
    <t>PLANIFICACIÓN DEL ORDENAMIENTO AGROPECUARIO TERRITORIAL</t>
  </si>
  <si>
    <t xml:space="preserve">Avance en la generación de productos del ámbito territorial		</t>
  </si>
  <si>
    <t>Mejorar la Gestión de los Instrumentos territoriales de planificación del desarrollo y ordenamiento agropecuario.</t>
  </si>
  <si>
    <t>Para el primer trimestre de 2026 se presenta un cumplimiento del 114,7%, situándose en un rango sobresaliente en la generación de productos del ámbito territorial.
En general, el avance en el desarrollo de los productos durante el primer trimestre estuvo enfocado en el fortalecimiento técnico y metodológico de los instrumentos de planificación territorial agropecuaria, mediante la actualización y consolidación de documentos técnicos asociados a las APPA, Zonas Estratégicas Agropecuarias (ZEA). Así mismo, se adelantaron procesos de revisión, ajuste y validación de lineamientos relacionados con determinantes ambientales, ordenamiento social de la propiedad, derecho humano a la alimentación y articulación de instrumentos territoriales.
De igual forma, se desarrollaron espacios de articulación interinstitucional y acompañamiento técnico con entidades del orden nacional y territorial, orientados a la incorporación de los instrumentos en los POT y al fortalecimiento de capacidades técnicas en los territorios. Adicionalmente, se avanzó en la estructuración, socialización y validación de documentos técnicos de soporte en diferentes regiones del país, así como en procesos de asistencia técnica y consolidación de insumos estratégicos para la planificación rural agropecuaria.</t>
  </si>
  <si>
    <t>GESTIÓN DE SERVICIOS TECNOLÓGICOS</t>
  </si>
  <si>
    <t>APOYO</t>
  </si>
  <si>
    <t>Incidentes de Seguridad</t>
  </si>
  <si>
    <t>Aumentar la capacidad de gestión y gobernanza de información agropecuaria para el ordenamiento productivo y social de la Propiedad Rural.</t>
  </si>
  <si>
    <t xml:space="preserve">Mínimo: &lt;80%
Satisfactorio: &gt;=80% &lt;90%
Sobresaliente: &gt;= 90 %
</t>
  </si>
  <si>
    <t xml:space="preserve">TRIMESTRE I : Durante el primer trimestre de 2026, se identificaron y gestionaron 204 eventos de seguridad de la información, detectados tanto por las plataformas de monitoreo de la UPRA como mediante el reporte proactivo de los usuarios,  relacionados principalmente,  con correos sospechosos, phishing, malware, intentos de acceso no autorizado, intentos de ataques de fuerza bruta, spam, virus, entro otros los cuales fueron gestionados en un 100% de forma oportuna y exitosa, lo que ubica al indicador en un rango sobresaliente. 
Es importante destacar el incremento significativo en el volumen de reportes de correos sospechosos durante el mes de febrero. Este pico corresponde al ejercicio de simulacro de phishing adelantado en el marco del Plan de Sensibilización en Seguridad de la Información. Este resultado demuestra la efectividad de las campañas lideradas por Servicios Tecnológicos y el Oficial de Seguridad, evidenciando una mayor cultura de ciberseguridad y capacidad de detección temprana por parte de los colaboradores de la Entidad.
Como evidencia se tiene el formato Registro de Situaciones de Seguridad de la Información GST-FT-004 diligenciado mes a mes, así como las evidencias de los reportes realizados por los usuarios. Dichas evidencias se encuentran en la siguiente ruta TRD: P\02.TIC\APOYO_GESTION\2026\Evidencias_Servicios_Tecnologicos\Evidencia_Indicadores\Copias_respaldo </t>
  </si>
  <si>
    <t>Copias de respaldo</t>
  </si>
  <si>
    <t>TRIMESTRE I: En el periodo, se implementaron 240 trabajos de respaldo que derivaron en la ejecución técnica de 2425 tareas específicas (distribuidas en frecuencias diarias, semanales y mensuales). El desarrollo de estas tareas se completó de manera satisfactoria y acorde a la planificación, logrando un resultado del 100% en el indicador de copias de seguridad. Este desempeño refleja un nivel sobresaliente en la protección y respaldo de los activos de información institucionales.
Como evidencia se tiene el formato Plan de Copias de Respaldo GST-GT-006 diligenciado mes a mes, en donde se registra, tanto la planificación como la ejecución de las copias de respaldo. Así mismo, se cuenta con el reporte de logs recuperados de la herramienta de backups de la entidad. 
Dichas evidencias se encuentran en la siguiente ruta TRD del repositorio oficial de la entidad: 
P\02.TIC\APOYO_GESTION\2026\Evidencias_Servicios_Tecnologicos\Evidencia_Indicadores\Copias_respaldo</t>
  </si>
  <si>
    <t>ADMINISTRACIÓN DE BIENES Y SERVICIOS</t>
  </si>
  <si>
    <t>Mantenimientos preventivos realizados a los vehículos de la UPRA</t>
  </si>
  <si>
    <t>SEMESTRAL</t>
  </si>
  <si>
    <t>Para el periodo objeto de revisión se realizaron 2 mantenimientos preventivos a cada vehículo de UPRA de placa OCK360 y OCK 359: alineación y balanceo de llantas, cambio de aceite, cambio de filtros, revisión general del sistema eléctrico, entre otros, de conformidad con el kilometraje recorrido</t>
  </si>
  <si>
    <t>Consumo de Agua</t>
  </si>
  <si>
    <t>Fortalecer la gestión institucional del talento humano, administrativa, financiera y de control interno, como apoyo a la orientación de la política pública de planificación y gestión del territorio para usos agropecuarios</t>
  </si>
  <si>
    <t>ECONOMÍA</t>
  </si>
  <si>
    <t>BIMESTRAL</t>
  </si>
  <si>
    <t xml:space="preserve">Mínimo: &gt;=10%
Satisfactorio: &gt;=0% &lt;10%
Sobresaliente: &lt; 0 %
</t>
  </si>
  <si>
    <t>El consumo de agua durante el periodo objeto de revisión mostró un comportamiento con tendencia al incremento, iniciando con un consumo de 86, 77 y 107 m3.</t>
  </si>
  <si>
    <t>Consumo de Energía Eléctrica</t>
  </si>
  <si>
    <t>MENSUAL</t>
  </si>
  <si>
    <t>No se efectuo el reporte para el cuatrimestre</t>
  </si>
  <si>
    <t>Atención de solicitudes de bienes devolutivos y de consumo</t>
  </si>
  <si>
    <t>El indicador muestra el porcentaje de solicitudes de entrega y devolución de bienes atendidas durante el periodo objeto de revisión.
Durante este periodo, se gestionaron un total de 25 solicitudes, consistentes en la entrega de bienes a los funcionarios y devolución de bienes al almacén por parte de los funcionarios.</t>
  </si>
  <si>
    <t xml:space="preserve">Generación de residuos </t>
  </si>
  <si>
    <t xml:space="preserve">Mínimo: &gt;=100%
Satisfactorio: &gt;=50% &lt;100%
Sobresaliente: &lt; 50 %
</t>
  </si>
  <si>
    <t>Enero: El resultado para el indicador de gestión de residuos solidos para el mes fue del 29% lo que nos permitre clasificarlo como sobresaliente reflejando un control operativo eficiente. 
Febrero: El resultado para el indicador de gestión de residuos solidos para el mes fue del 24% lo que nos permitre clasificarlo como sobresaliente reflejando un control operativo eficiente.
Marzo: El resultado para el indicador de gestión de residuos solidos para el mes fue del 19% lo que nos permitre clasificarlo como sobresaliente reflejando un control operativo eficiente.
Abril: El resultado para el indicador de gestión de residuos solidos para el mes fue del 28% lo que nos permitre clasificarlo como sobresaliente, no obstante nos permite evidenciar que se rompio la tendencia a la baja que se venia presentando en los meses anteriores, sin embargo, no es un procetaje alarmante que implique realizar algun plan de choque o mejora.</t>
  </si>
  <si>
    <t>GESTIÓN DE LA INFORMACIÓN AGROPECUARIA</t>
  </si>
  <si>
    <t xml:space="preserve">Oportunidad de análisis de información				</t>
  </si>
  <si>
    <t>Total deSAI atendidos a tiempo/ Total de SAI atendido *100</t>
  </si>
  <si>
    <t>Fortalecer la gestión de información agropecuaria y la gestión del conocimiento y comunicaciones para la planificación rural agropecuaria</t>
  </si>
  <si>
    <t>NA</t>
  </si>
  <si>
    <t>EFICIENCIA</t>
  </si>
  <si>
    <t xml:space="preserve">Mínimo: &lt;=90%
Satisfactorio: &gt;90% &lt;=95%
Sobresalinete: &gt;= 95 %
</t>
  </si>
  <si>
    <t>Durante este primer trimestre, se recibieron 684 Solicitudes de Análisis de Información (SAI), de los cuales se atendieron 542, en forma oportuna 540, de las cuales corresponden 288 solicitudes a antes de tiempo  y 252 se atendieron a tiempo. Con corte  30 de abril, se encuentran en proceso de atención 142 solicitudes. La diferencia para completar el 100% responde a entregas que requirieron ajuste durante el proceso de calidad inteno del grupo de Analisis. AL obtenerse el 99,63% de oportunidad en la aplicación del indicador, se considera nivel satisfactorio.</t>
  </si>
  <si>
    <t>Especificaciones Técnicas</t>
  </si>
  <si>
    <t xml:space="preserve">((ETdr + ETgr) /(ETd + ETg))*100%									</t>
  </si>
  <si>
    <t xml:space="preserve">Mínimo: &lt; 60%
Satisfactorio: &gt;60% &lt; =80%
Sobresalinete: &gt; 80 %
</t>
  </si>
  <si>
    <t xml:space="preserve">Durante el mes de enero de 2026, las labores se enfocaron en la contratación del personal requerido, así como en la planeación de los equipos y proyectos. En este sentido, no se evidencian procesos de revisión de Especificaciones Técnicas. Únicamente se registra una ET remitida, la cual corresponde a una remisión posterior al 18 de diciembre de 2025.											
En el periodo comprendido entre enero y febrero de 2026, se recibieron en total 34 ET para revisiones metodológicas, de las cuales 29 corresponden a ET de productos documentales y 5 ET para productos geográficos. En el mes de febrero de 2026, se recibieron en total  33 ET, siendo 28 documentales y 5 gergráficas. Respecto a la validación metodología se revisaron 19 ET, siendo 17 documentales y 2 geográficas rango de análisis del indicador corresponde al 56% de cumplimiento, evidenciando una desviación crítica.											
En el periodo comprendido entre enero y marzo de 2026, se recibieron en total 41 ET para revisiones metodológicas, de las cuales 33 corresponden a ET de productos documentales y 8 ET para productos geográficos. En el mes de marzo de 2026, se recibieron en total 7 ET, siendo 4 documentales y 3 gergráficas. Respecto a la validación metodología se revisaron 17 ET, siendo 11 documentales y 6 geográficas rango de análisis del indicador corresponde al 88% de cumplimiento, evidenciando un desempeño óptimo. 											
En el periodo comprendido entre enero y abril de 2026, se recibieron en total 55 ET para revisiones metodológicas, de las cuales 39 corresponden a ET de productos documentales y 16 ET para productos geográficos. En el mes de abril de 2026, se recibieron en total 14 ET, siendo 6 documentales y 8 gergráficas. Respecto a la validación metodología se revisaron 14 ET, siendo 9 documentales y 5 geográficas rango de análisis del indicador corresponde al 91% de cumplimiento, evidenciando un desempeño óptimo. 	</t>
  </si>
  <si>
    <t>Información misional gestionada</t>
  </si>
  <si>
    <t>No. de requerimientos de información gestionados / No. de requerimientos de información misional solicitados *100%</t>
  </si>
  <si>
    <t xml:space="preserve">Mínimo: &lt; =70%
Satisfactorio: &gt;70% &lt; =85%
Sobresalinete: &gt; 85 %
</t>
  </si>
  <si>
    <t xml:space="preserve">Para el primer cuatrimestre del año 2026, de un total de 1097 requerimientos hay gestión sobre 1059, esto representa que el indicador haya quedado al 97%, que lo ubica en el rango satisfactorio.
El cumplimiento destaca por la trazabilidad y control administrativo realizado, además de la ejecución de los respectivos seguimientos a las solicitudes de información, mediante la gestión de correos electrónicos a través del buzón de información (gestiondeinformacion@upra.gov.co)."											</t>
  </si>
  <si>
    <t>Metadatos</t>
  </si>
  <si>
    <t>((MTdr + MTgr) /(MTd + MTg))*100%</t>
  </si>
  <si>
    <t xml:space="preserve">Mínimo: &lt; =60%
Satisfactorio: &gt;60% &lt; =80%
Sobresalinete: &gt; 80 %
</t>
  </si>
  <si>
    <t xml:space="preserve">	Durante el mes de enero de 2026 las labores realizadas se enfocaron en la contratación del personal requerido, asi como en la planeación de los equipos y proyectos, por lo que no se evidencia entrega de metadatos para revisar. 											
En el periodo comprendido entre enero y febrero de 2026, se recibieron en total 8 MT. Para el mes de febrero, se revisó 1 MT documental y 7 MT geográficos, los cuales fueron aprobados oportunamente y publicados en el catálogo. El rango de análisis del indicador corresponde al 100% de cumplimiento, evidenciando un desempeño óptimo.											
En el periodo comprendido entre enero y marzo de 2026, se recibieron en total 13 MT. Para el mes de marzo, se revisó 1 MT documental y 4 MT geográficos, los cuales fueron aprobados oportunamente y publicados en el catálogo. El rango de análisis del indicador corresponde al 100% de cumplimiento, evidenciando un desempeño óptimo.											
 En el periodo comprendido entre enero y abril de 2026, se recibieron en total 41 MT. Para el mes de abril, se revisaron 4 MT documental y 24 MT geográficos, los cuales fueron aprobados oportunamente y publicados en el catálogo. El rango de análisis del indicador corresponde al 100% de cumplimiento, evidenciando un desempeño óptimo. 	</t>
  </si>
  <si>
    <t>GESTIÓN FINANCIERA</t>
  </si>
  <si>
    <t>Conciliaciones elaboradas oportunamente</t>
  </si>
  <si>
    <t xml:space="preserve"> (( (N° de conciliaciones elaboradas oportunamente en el periodo) )/( (N° de conciliaciones programadas en el periodo) ))*100</t>
  </si>
  <si>
    <t xml:space="preserve">Mínimo: &lt;=80%
Satisfactorio: &gt;81% &lt;95%
Sobresalinete: &gt;= 95 %
</t>
  </si>
  <si>
    <t>Para el mes de enero de 2026 se proyectó elaborar 5 conciliaciones (–Nomina – Novedades de Almacén – Operaciones Bancarias – Retención en la Fuente y Reciprocas MHCP ) con una fecha máxima de elaboración de 30 de marzo de
2026
Para el mes de febrero de 2026 se proyectó elaborar 6 conciliaciones (–Nomina – Novedades de Almacén – Operaciones Bancarias – Retención en la Fuente y Reteica ) con una fecha máxima de elaboración de 30 de marzo de 2026
Con estas fechas de cierre se realizaron los ajustes en SIIF nación y se elaboraron los formatos de conciliaciones de – Nomina – Novedades de Almacén – Operaciones Bancarias – Retención en la Fuente-Reteica y Reciprocas MHCP.
Como resultado de la evaluación se obtuvo una ponderación del 100% ubicando el indicador en un rango Sobresaliente.</t>
  </si>
  <si>
    <t>Ejecuación de PAC</t>
  </si>
  <si>
    <t xml:space="preserve">(Pagos ejecutados en el periodo /Pagos proyectados en el periodo)*100                                                                     
</t>
  </si>
  <si>
    <t xml:space="preserve">Mínimo: &lt;=70%
Satisfactorio: &gt;71% &lt;90%
Sobresalinete: &gt;= 90 %
</t>
  </si>
  <si>
    <t>Ejecución Presupuestal</t>
  </si>
  <si>
    <t>Presupuesto UPRA ejecutado en el periodo * 100
 Presupuesto UPRA proyectado en el periodo</t>
  </si>
  <si>
    <t>Durante el primer cuatrimestre de esta vigencia se presenta una ejecución de apropiación libre de afectación en enero $15.920.910.806 frente a una proyeccion de $7.584.778.608 dando como resultado un cumplimiento sobresaliente  de 210% esta situacion  se dio debido a que la contratacion de la Entidad e la direccion general y se supero lo proyectado para la ejecucion de recursos de los diferentes proyectos; Con respecto a los meses de febrero marzo y abril se presento un comportamiento satisfactorio dando un resultado de 103% y 105% respectavamente esto indica que la ejecucion se realizo de acuerdo a lo presupuestado.</t>
  </si>
  <si>
    <t>EVALUACIÓN INDEPENCIENTE</t>
  </si>
  <si>
    <t>EVALUACION</t>
  </si>
  <si>
    <t>Oportunidad en la presentación de informes de seguimiento y evaluación</t>
  </si>
  <si>
    <r>
      <rPr>
        <u/>
        <sz val="11"/>
        <rFont val="Arial"/>
        <family val="2"/>
      </rPr>
      <t>Número de informes de seguimiento y evaluación realizados oportunamente</t>
    </r>
    <r>
      <rPr>
        <sz val="11"/>
        <rFont val="Arial"/>
        <family val="2"/>
      </rPr>
      <t xml:space="preserve"> * 100
Número de informes de seguimiento y evaluación programados</t>
    </r>
  </si>
  <si>
    <t xml:space="preserve">Al corte del seguimiento de este indicador, estaban programados 24 informes de seguimiento y evaluación.  Estos mismos 24 informes fueron entregados en los tiempos establecidos, con un cumplimiento del 100%. Este resultado se ubica en un nivel sobresaliente. De estos 24 informes, el 58% corresponde a reportes de SIRECI y el 42% restante corresponde a otros informes de requerimiento legal como son: Evaluación Anual del Control Interno Contable, Evaluación a la gestión de cada una de las dependencias, Informe de Verificación del cumplimiento de la normatividad relacionada con el licenciamiento de software , entre otros. </t>
  </si>
  <si>
    <t>Cumplimiento del Plan Anual de Auditorias</t>
  </si>
  <si>
    <r>
      <rPr>
        <u/>
        <sz val="12"/>
        <rFont val="Arial"/>
        <family val="2"/>
      </rPr>
      <t>Cantidad de actividades realizadas de acuerdo con lo establecido en el Plan Anual de Auditoria</t>
    </r>
    <r>
      <rPr>
        <sz val="12"/>
        <rFont val="Arial"/>
        <family val="2"/>
      </rPr>
      <t xml:space="preserve"> *100</t>
    </r>
    <r>
      <rPr>
        <u/>
        <sz val="12"/>
        <rFont val="Arial"/>
        <family val="2"/>
      </rPr>
      <t xml:space="preserve">
</t>
    </r>
    <r>
      <rPr>
        <sz val="12"/>
        <rFont val="Arial"/>
        <family val="2"/>
      </rPr>
      <t>Cantidad total de actividades programadas en el Plan Anual de Auditoria de la vigencia</t>
    </r>
  </si>
  <si>
    <t>Al corte del primer cuatrimestre, este indicador presenta 40 actividades programadas, y 42 actividades ejecutadas dentro de las fechas establecidas. Las 40 actividades estaban programadas dentro del Plan Anual de Auditoria 2026, y las dos actividades de más corresponden a dos Jornadas de autoformación  realizadas por el equipo de la Asesoria de Control Interno. Esto muestra un porcentaje de cumplimiento del 105% ubicándolo en el rango de sobresaliente. 
Los tipos de actividades realizadas en el cuatrimestre fueron las siguientes: Auditorías Internas (1), Gestión del proceso / Capacitación (12), Requerimiento Legal (23), Seguimiento de Acciones (3) y Seguimientos a temas Específicos (3).</t>
  </si>
  <si>
    <t>GESTIÓN DOCUMENTAL</t>
  </si>
  <si>
    <t>Consulta de expedientes</t>
  </si>
  <si>
    <t xml:space="preserve"> Número de consultas de expedientes atendidas * 100%
 Número de consultas de expedientes recibidas</t>
  </si>
  <si>
    <t xml:space="preserve">Mínimo: &lt;95%
Satisfactorio: &gt;=95% &lt;98%
Sobresalinete: &gt;= 98 %
</t>
  </si>
  <si>
    <t xml:space="preserve">Durante el prime cuatrimestre 2026, se recibieron  solicitudes de  7 consultas de expedientes recibidas, así como 7 consultas de expedientes atendidas. Dando un 100% en el cumplimiento del indicador, ubicándose en un rango sobresaliente.        </t>
  </si>
  <si>
    <t>Comunicaciones oficiales</t>
  </si>
  <si>
    <t xml:space="preserve">(# comunicaciones oficiales enviadas y recibidas por el destinatario final /# comunicaciones oficiales enviadas)*100% </t>
  </si>
  <si>
    <t xml:space="preserve">Mínimo: &lt;70%
Satisfactorio: &gt;=70% &lt;85%
Sobresalinete: &gt;= 85 %
</t>
  </si>
  <si>
    <t xml:space="preserve">Durante el primer trimestre 2026, se enviaron ochosientas treinta y cinco (835) comunicaciones oficiales enviadas, de las cuales ochosientas treinta y cinco (835) fueron recibidas por los usuarios; lo cual  corresponde al 100%, lo que indica que se encuentra en el rango sobresaliente de Efectividad en el envío y recibido de  comunicaciones oficiales de la UPRA durante el periodo analizado.             </t>
  </si>
  <si>
    <t>Peticiones, quejas, reclamos, sugerencias y/o denuncias</t>
  </si>
  <si>
    <t>Número de PQRSD atendidas oportunamente en el periodo * 100%
-------------------------------------------------------------------------------------------
Número de PQRSD recibidas en el periodo</t>
  </si>
  <si>
    <t xml:space="preserve">Mínimo: &lt;85%
Satisfactorio: &gt;=85% &lt;95%
Sobresalinete: &gt;= 95 %
</t>
  </si>
  <si>
    <t xml:space="preserve">Durante el primer trimestre de 2026, se recibieron trescientos ochenta y siete (387)  peticiones, quejas, reclamos, sugerencias y denuncias de las cuales se respondieron oportunamente trescientos sesenta y cuatro (364), se respondieron de manera extemporánea veintitrés (23) peticiones, quejas, reclamos, sugerencias y denuncias, que corresponde al 94,1% de Eficiencia con un rango de análisis del indicador satisfactorio en la atención oportuna a las PQRSD, durante el trimestre analizado.       </t>
  </si>
  <si>
    <t>GESTIÓN CONTRACTUAL</t>
  </si>
  <si>
    <t>Procesos contractuales gestionados</t>
  </si>
  <si>
    <t xml:space="preserve">         Número de procesos contractuales radicados en Secretaria General para el periodo de medición *100
 Número de procesos establecidos en el plan anual de adquisiciones para el periodo de medición </t>
  </si>
  <si>
    <t xml:space="preserve">Mínimo: &lt;=60%
Satisfactorio: &gt;60% &lt;=80%
Sobresalinete: &gt;80 %
</t>
  </si>
  <si>
    <t xml:space="preserve">Dentro del periodo de medición (01/01/2026 a 31/03/2026) se radicaron en Secretaría General  536  procesos contractuales, lo que incluye: 406 solicitudes de elaboración de contratos, 50 solicitudes de modificaciones contractuales y 80 solicitudes de cambios de supervisión (No se recibieron en este periodo alcances a solicitudes de supervisores).  En enero se radicaron 403 solicitudes de elaboración de contratos;  2 solicitudes de modificación de contratos del 2021 y del 2024 y 4 solicitudes de cambios de supervisión; En febrero se recibió 1 solicitud de elaboración de contrato y 41 solicitudes de modificaciones, 2 de ellas para un mismo contrato;  En marzo se recibieron 2 solicitudes de elaboración de contrato, las cuales siguen en trámite en abril; 7 solicitudes de modificaciones y 76 solicitudes de cambios de supervisión de las cuales 31 inician en abril.  En el Plan Anual de Adquisiciones estaban establecidos 411 procesos para el periodo de medición. Por lo anterior, el comportamiento del indicador en el primer trimestre de 2026, refleja un comportamiento SOBRESALIENTE de acuerdo al rango definido. </t>
  </si>
  <si>
    <t>Contratos elaborados oportunamente</t>
  </si>
  <si>
    <t xml:space="preserve">        Tiempo promedio en la elaboración de los contratos *100
 Tiempo establecido para la elaboración de contratos
 Nota: El tiempo establecido es de 5 días hábiles, a partir del día siguiente a la radicación del proceso</t>
  </si>
  <si>
    <t xml:space="preserve">Mínimo: X&gt;100%
Sobresalinete: X ≤ 100%
</t>
  </si>
  <si>
    <t>Dentro del periodo de medición (01/01/2026 a 31/03/2026) se perfeccionaron 404 contratos de conformidad con las modalidades de selección de contratistas establecidos por la ley 1150 de 2007 y el Plan Anual de Adquisiciones - PAA de la UPRA, de los cuales 1 se elaboró el mismo día en el que se solicitó; 117 se elaboraron al día siguiente en que se solicitaron; 197 a los 2 días después de solicitados ;  74 contratos a los 3 días después de solicitados; 11 contratos a los 4 días después de solicitados; 3 contratos a los 5 días después de solicitados y 1 contrato a los 6 días despues de solicitado debido a demoras en la firma del mismo. 
Por lo tanto, el comportamiento del indicador en el primer trimestre de 2026, refleja un comportamiento SOBRESALIENTE de acuerdo al rango definido.</t>
  </si>
  <si>
    <t>GESTIÓN DEL TALENTO HUMANO</t>
  </si>
  <si>
    <t>Ausentismo por causa médica</t>
  </si>
  <si>
    <t xml:space="preserve">
Nota: En los días perdidos por causas médica se incluyen los días perdidos por Licencia de maternidad y Licencia de paternidad</t>
  </si>
  <si>
    <t xml:space="preserve">Mínimo: &gt;5%
Satisfactorio: &gt;=1%  y &lt;=5%
Sobresalinete: &lt;1%
</t>
  </si>
  <si>
    <t xml:space="preserve">Enero:Durante este periodo, el total de días perdidos por incapacidad con orden médica fue de 11 días, lo que representa un 0,8 % de ausentismo por causa médica para la entidad. Este resultado se ubica en un rango Sobresaliente, según el análisis técnico realizado por el profesional de SST. Es importante resaltar que la prevalencia de ausencia obedece en gran emdida a enfermedades respiratorias
Febrero:Durante este periodo, el total de días perdidos por incapacidad con orden médica fue de 5 días, reflejando un 0,4 % de ausentismo por causa médica para la entidad. Este resultado se ubica en un rango sobresaliente, de acuerdo con el análisis técnico del profesional de SST. Es importante resaltar que la prevalencia de ausencia obedece en gran emdida a enfermedades respiratorias
Marzo:Durante este periodo, el total de días perdidos por incapacidad con orden médica fue de 7 días, equivalente a un 0,5 % de ausentismo por causa médica para la entidad. Este resultado se ubica en un rango Sobresaliente, según el análisis técnico del profesional de SST. Es importante resaltar que la prevalencia de ausencia obedece en gran emdida a enfermedades respiratorias.
Abril:Durante este periodo, el total de días perdidos por incapacidad con orden médica fue de 24 días, equivalente a un 1,9 % de ausentismo por causa médica para la entidad. Este resultado se ubica en un rango Satisfactorio, según el análisis técnico del profesional de SST. Es importante resaltar que el aumento significativo en las ausencia obedece auna sitiación atipica en donde un funcionario fue sometido a una intervencion quirurgica. </t>
  </si>
  <si>
    <t>Cumplimiento Plan Anual de Trabajo SST</t>
  </si>
  <si>
    <t xml:space="preserve">Mínimo: &lt;60%
Satisfactorio: &gt;=60% &lt;80%
Sobresalinete: &gt;=80 %
</t>
  </si>
  <si>
    <t xml:space="preserve">
Enero: Se formalizó la contratación del profesional especializado en SST para la vigencia 2026. Durante este periodo no se ejecutaron actividades operativas programadas, priorizándose la revisión, evaluación y ajuste de las condiciones reales del SG SST. Esta fase diagnóstica estableció la línea base y permitió identificar desviaciones o necesidades que influirían en la programación de los meses siguientes.
Febrero: Se alcanzó una ejecución del 94,1% de las actividades programadas. La única actividad no ejecutada fue la capacitación del personal en modalidad de teletrabajo, la cual se reprogramó. Este mes representa el arranque operativo del plan anual, donde la planeación de enero permitió priorizar tareas. La desviación menor (5,9%) evidencia una transición controlada hacia la ejecución, aunque ya se identifica la necesidad de re-planificación puntual. Analisis del indicador Sobresaliente.
Marzo:La ejecución fue del 92,9%, manteniendo un desempeño alto. Se reprogramó la evaluación de condiciones de puestos de trabajo, única actividad pendiente. Comparado con febrero, la ligera disminución en el porcentaje no representa una pérdida de eficiencia, sino una sustitución de prioridades derivada del diagnóstico de enero. Ambas reprogramaciones (febrero y marzo) se alinean con la estrategia de gestión dinámica del plan anual, ajustando cargas según disponibilidad de recursos y condiciones de los puestos. Analisis del indicador Sobresaliente.
Abril: Se logró una ejecución del 111,8%, superando lo programado inicialmente. Este excedente corresponde directamente a la ejecución de actividades reprogramadas de febrero y marzo, lo que permitió actualizar el cronograma anual, nivelar la ruta crítica del SG SST. La interrelación es clara: las tareas atrasadas en meses anteriores no se eliminaron, sino que se integraron como actividades adicionales en abril, logrando que el plan de trabajo anual recuperara su alineación temporal y operativa. Analisis del indicador Sobresaliente.</t>
  </si>
  <si>
    <t>Participación del Plan de Bienestar e Incentivos</t>
  </si>
  <si>
    <t># de personas participantes en las actividades ejecutadas durante el periodo * 100
# de personas planeadas para las actividades durante el periodo</t>
  </si>
  <si>
    <t>El resultado del indicador de participación del primer trimestre es del 96%  ubicándose en un rango sobresaliente. 
Enero: Cumpleaños enero, plataforma bienestar a la carta.  
Febrero: Tiempo en familia (directivos no tomaron el incentivo), actividad de rumba, cumpleaños febrero y taller de desconexión laboral.  
Marzo: Tiempo en famila, cumpleaños marzo, actividad sencibilización, identidad de género, plataforma bienestar a la carta. 
Abril: Taller de snack saludable, Actividad de prevención vial y manejo del estres de realidad virtual, Torneo de Bolirrana y Caminata ecologíca.</t>
  </si>
  <si>
    <t>Satisfacción del Plan de Bienestar e Incentivos</t>
  </si>
  <si>
    <t># de encuestas diligenciadas con un promedio entre 4 y 5  durante el periodo* 100
 # de encuestas diligenciadas durante el periodo</t>
  </si>
  <si>
    <t xml:space="preserve">se evaluó la actividad "Taller de pintura", se evidencia en las observaciones satisfacción de la actividad. 
Se evaluaron las actividades de "taller snack saludable y caminata ecologica", se evidencia en las observaciones buenos niveles de satisfacción, sin embargo, se realizaron observaciones frente al desayuno, por que no se contó con la varidad suficiente. </t>
  </si>
  <si>
    <t>INSTRUCTIVO DE DILIGENCIAMIENTO</t>
  </si>
  <si>
    <t>N°</t>
  </si>
  <si>
    <t>CAMPO</t>
  </si>
  <si>
    <t>INFORMACIÓN  QUE DEBE CONTENER</t>
  </si>
  <si>
    <t>Proceso</t>
  </si>
  <si>
    <t>Seleccione de la lista desplegable, el nombre del proceso del cual hace parte el indicador. Si es necesario, realizar la combinación de celdas cuando el indicador se asocia a más de un proceso.</t>
  </si>
  <si>
    <t>Categoría del proceso</t>
  </si>
  <si>
    <t>Seleccione de la lista desplegable la categoría del proceso del cual hace parte el indicador.  Si es necesario, realizar la combinación de celdas cuando el indicador se asocia a más de una categoría de proceso.</t>
  </si>
  <si>
    <t>Nombre del Indicador</t>
  </si>
  <si>
    <t>Registrar el nombre del indicador, tal como quedó aprobado en la Hoja de vida del indicador vigente.</t>
  </si>
  <si>
    <t>Fórmula</t>
  </si>
  <si>
    <t>Expresión matemática de las variables involucradas para el cálculo del indicador y la operación que se realiza para obtener el resultado. Tomarla de la Hoja de vida del indicador vigente.</t>
  </si>
  <si>
    <t>Objetivo Estratégico</t>
  </si>
  <si>
    <t>Seleccione de la lista desplegable, el objetivo estratégico que esta relacionado con el indicador, de acuerdo a lo registrado en la Hoja de vida del indicador vigente. Si es necesario, realizar la combinación de celdas cuando el indicador se asocia a más de un objetivo estratégico.</t>
  </si>
  <si>
    <t>Es indicador estratégico?</t>
  </si>
  <si>
    <t>Seleccione de la lista desplegable SI o No, para identificar si es o no es indicador estratégico de acuerdo a lo registrado en la Hoja de vida del indicador vigente.</t>
  </si>
  <si>
    <t>Dimensión del MIPG</t>
  </si>
  <si>
    <t>Seleccione de la lista desplegable, la Dimensión del MIPG, de acuerdo a lo registrado en la Hoja de vida del indicador vigente. Si es necesario, realizar la combinación de celdas cuando el indicador se asocia a más de una dimensión del MIPG.</t>
  </si>
  <si>
    <t>Política y/o aspecto del MIPG</t>
  </si>
  <si>
    <t>Seleccione de la lista desplegable la Política y/o aspecto del MIPG, de acuerdo a lo registrado en la Hoja de vida del indicador vigente. Si es necesario, realizar la combinación de celdas cuando el indicador se asocia a más de una política y/o aspecto del MIPG.</t>
  </si>
  <si>
    <t>Proyecto de Inversión</t>
  </si>
  <si>
    <t>Registre el Proyecto de Inversión al cual se asocia el indicador, de acuerdo a lo registrado en la Hoja de vida del indicador vigente, de lo contrario indique N/A.</t>
  </si>
  <si>
    <t>Tipo de Indicador</t>
  </si>
  <si>
    <t>Se selecciona de la lista desplegable el tipo de indicador eficacia, eficiencia, efectividad, economía, según la definición de cada uno de estos establecida en el procedimiento Gestión de indicadores del SG.</t>
  </si>
  <si>
    <t>Frecuencia de medición</t>
  </si>
  <si>
    <t>Seleccione de la lista desplegable la frecuencia con que se va a medir el indicador: Mensual, bimestral, trimestral, semestral, anual, etc. Tomarla de la Hoja de vida del indicador aprobada.</t>
  </si>
  <si>
    <t>Versión hoja de vida del indicador</t>
  </si>
  <si>
    <t>En este campo se diligencia la versión vigente del indicador para el cual se realizó la medición.</t>
  </si>
  <si>
    <t>Medición (%)</t>
  </si>
  <si>
    <t>Se registra en el cuatrimestre correspondiente, el resultado del indicador, traído del formato de Medición y análisis. El valor diligenciado como número, se interpreta como porcentaje (%).  Para los campos de Ene, Feb, Mar, Abr, May, Jun, Jul, Ago, Sep, Oct, Nov y Dic, los campos se encuentran formulados de acuerdo a un rango de análisis así:
Mínimo &lt;80% Color Rojo      Satisfactorio &gt;= 80% &lt; 90% Color Amarillo     Sobresaliente &gt;= 90% Color Verde
En los casos donde el rango de análisis del indicador sea otro y con tendencia positiva, (por ejemplo cuando la meta del rango de análisis sobresaliente sea 100%) de acuerdo a lo que quedó establecido en la Hoja de vida del indicador vigente, se deberá reprogramar los campos de Ene, Feb, Mar, Abr, May, Jun, Jul, Ago, Sep, Oct, Nov y Dic así: 
Ubique el cursor en el campo de Ene; En la herramienta de inicio de clic en el botón de "Formato condicional"; Luego de clic en el botón "Conjunto de iconos"; Ahora de clic en el botón final "Mas reglas"; En la ventana que se despliega, diligencie en el campo "valor" del "icono verde", el valor inferior del rango sobresaliente; de la Hoja de vida del indicador aprobada (En este caso el valor de 90 se modifica); En el campo de "Tipo" seleccione "Número"; Ahora diligencie en el campo "valor" del "icono amarillo", el valor inferior del rango satisfactorio; de la Hoja de vida del indicador aprobada (En este caso el valor de 80 se modifica); En el campo de "Tipo" seleccione "Número"; De clic en el botón "Aceptar"; En la herramienta de inicio de clic en el botón de "Copiar formato" y aplíquelo a los campos de Feb, Mar, Abr, May, Jun, Jul, Ago, Sep, Oct, Nov y Dic.
En los casos donde el rango de análisis del indicador sea otro y con tendencia negativa, (por ejemplo cuando la meta del rango de análisis sobresaliente sea 0%) de acuerdo a lo que quedó establecido en la Hoja de vida del indicador vigente, se deberá reprogramar los campos de Ene, Feb, Mar, Abr, May, Jun, Jul, Ago, Sep, Oct, Nov y Dic así: 
Ubique el cursor en el campo de Ene; En la herramienta de inicio de clic en el botón de "Formato condicional"; Luego de clic en el botón "Conjunto de iconos"; Ahora de clic en el botón final "Mas reglas"; En la ventana que se despliega, de clic en el botón "Invertir criterio de ordenación del icono"  diligencie en el campo "valor" del "icono rojo", el valor inferior del rango sobresaliente; de la Hoja de vida del indicador aprobada (En este caso el valor de 90 se modifica); En el campo de "Tipo" seleccione "Número"; Ahora diligencie en el campo "valor" del "icono amarillo", el valor superior del rango satisfactorio; de la Hoja de vida del indicador aprobada (En este caso el valor de 80 se modifica); En el campo de "Tipo" seleccione "Número"; De clic en el botón "Aceptar"; En la herramienta de inicio de clic en el botón de "Copiar formato" y aplíquelo a los campos de Feb, Mar, Abr, May, Jun, Jul, Ago, Sep, Oct, Nov y Dic.</t>
  </si>
  <si>
    <t>Promedio/ Ubicación en rango</t>
  </si>
  <si>
    <t>Se calcula el promedio del cuatrimestre para los indicadores mensuales, en el caso de indicadores bimestrales se toma para el corte cuatrimestral el dato del bimestre, para los indicadores trimestrales, se toma el dato del trimestre, Según la fecha de corte se diligencia la columna primer cuatrimestre, segundo cuatrimestre y tercer cuatrimestre.  Cada cuatrimestre se debe diligenciar el promedio acumulado, para  caso del primer cuatrimestre el promedio acumulado será el mismo dato que se diligencie en la columna primer cuatrimestre, para el caso del segundo cuatrimestre se debe calcular el promedio del primer y segundo cuatrimestre y para el tercer cuatrimestre se calcula el promedio acumulado con el dato de todos los cuatrimestres del año.
Al lado de la columna de promedio de cada cuatrimestre según corresponda la medición se debe seleccionar de la lista desplegable el rango en el que queda el indicador para el promedio.</t>
  </si>
  <si>
    <t xml:space="preserve">Rango </t>
  </si>
  <si>
    <t>Se registran los intervalos definidos por el responsable del proceso en la Hoja de vida del indicador debidamente aprobada. Para esta definición se utilizan los signos &lt; y &gt;  dentro de los niveles: Mínimo, Satisfactorio o Sobresaliente.</t>
  </si>
  <si>
    <t>Análisis Cualitativo</t>
  </si>
  <si>
    <t>Espacio para registrar el análisis del comportamiento del indicador reportado por el líder del proceso en el formato Medición y análisis de indicadores vigente. Según sea la fecha de corte se diligencia la columna análisis primer cuatrimestre, segundo cuatrimestre, tercer cuatrimestre y análisis año.</t>
  </si>
  <si>
    <t>PROCESOS UPRA 2020</t>
  </si>
  <si>
    <t>TIPO INDICADOR</t>
  </si>
  <si>
    <t>FRECUENCIA DE MEDICIÓN</t>
  </si>
  <si>
    <t>Objetivos Estratégicos</t>
  </si>
  <si>
    <t>Política y/o Aspecto del MIPG</t>
  </si>
  <si>
    <t>Talento Humano</t>
  </si>
  <si>
    <t>Gestión estratégica de talento humano</t>
  </si>
  <si>
    <t>Direccionamiento estratégico y planeación</t>
  </si>
  <si>
    <t>Integridad</t>
  </si>
  <si>
    <t>Gestión con valores para el resultado</t>
  </si>
  <si>
    <t>Planeación Institucional</t>
  </si>
  <si>
    <t>Evaluación de Resultados</t>
  </si>
  <si>
    <t>Gestión presupuestal y eficiencia del gasto público. (Programar presupuesto)</t>
  </si>
  <si>
    <t>Información y Comunicación</t>
  </si>
  <si>
    <t>Gestión presupuestal y eficiencia del gasto público. (Ejecutar el presupuesto)</t>
  </si>
  <si>
    <t>Gestión del conocimiento e innovación</t>
  </si>
  <si>
    <t>Fortalecimiento organizacional y simplificación de procesos</t>
  </si>
  <si>
    <t>ANUAL</t>
  </si>
  <si>
    <t>Control interno</t>
  </si>
  <si>
    <t>Servicio al ciudadano</t>
  </si>
  <si>
    <t>OTRA</t>
  </si>
  <si>
    <t>Participación ciudadana en la gestión pública</t>
  </si>
  <si>
    <t>Racionalización de trámites</t>
  </si>
  <si>
    <t>SI</t>
  </si>
  <si>
    <t>Gobierno digital</t>
  </si>
  <si>
    <t>Seguridad digital</t>
  </si>
  <si>
    <t>Defensa jurídica</t>
  </si>
  <si>
    <t>Mejora Normativa</t>
  </si>
  <si>
    <t>Seguimiento y evaluación del desempeño institucional</t>
  </si>
  <si>
    <t>Gestión documental</t>
  </si>
  <si>
    <t xml:space="preserve">Gestión de la información estadística </t>
  </si>
  <si>
    <t>Transparencia, acceso a la información pública y lucha contra la corrupción</t>
  </si>
  <si>
    <t>Gestión del conocimiento y la innovación</t>
  </si>
  <si>
    <t>Alianzas Estratégicas</t>
  </si>
  <si>
    <t>Trabajo por Proyectos</t>
  </si>
  <si>
    <t>Gestión ambiental para el buen uso de los recursos públicos</t>
  </si>
  <si>
    <t>No reportado</t>
  </si>
  <si>
    <t>Mínimo</t>
  </si>
  <si>
    <t>Sobresaliente</t>
  </si>
  <si>
    <t>satisfactorio</t>
  </si>
  <si>
    <t>Satisfactorio</t>
  </si>
  <si>
    <t>TABLERO DE CONTROL DE INDICADORES DEL SG - I CUATRIMESTRE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</si>
</sst>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0.0_);_(* \(#,##0.0\);_(* &quot;-&quot;??_);_(@_)"/>
  </numFmts>
  <fonts count="17" x14ac:knownFonts="1">
    <font>
      <sz val="11"/>
      <color theme="1"/>
      <name val="Calibri"/>
      <family val="2"/>
      <scheme val="minor"/>
    </font>
    <font>
      <sz val="10"/>
      <name val="Arial"/>
      <family val="2"/>
    </font>
    <font>
      <sz val="11"/>
      <color theme="1"/>
      <name val="Arial"/>
      <family val="2"/>
    </font>
    <font>
      <b/>
      <sz val="11"/>
      <name val="Arial"/>
      <family val="2"/>
    </font>
    <font>
      <b/>
      <sz val="11"/>
      <color theme="1"/>
      <name val="Arial"/>
      <family val="2"/>
    </font>
    <font>
      <sz val="11"/>
      <name val="Arial"/>
      <family val="2"/>
    </font>
    <font>
      <b/>
      <sz val="12"/>
      <name val="Arial"/>
      <family val="2"/>
    </font>
    <font>
      <b/>
      <sz val="18"/>
      <color theme="1"/>
      <name val="Arial"/>
      <family val="2"/>
    </font>
    <font>
      <sz val="12"/>
      <color theme="1"/>
      <name val="Calibri"/>
      <family val="2"/>
      <scheme val="minor"/>
    </font>
    <font>
      <sz val="12"/>
      <name val="Arial"/>
      <family val="2"/>
    </font>
    <font>
      <sz val="11"/>
      <color theme="1"/>
      <name val="Calibri"/>
      <family val="2"/>
      <scheme val="minor"/>
    </font>
    <font>
      <sz val="11"/>
      <name val="Calibri"/>
      <family val="2"/>
      <scheme val="minor"/>
    </font>
    <font>
      <b/>
      <sz val="11"/>
      <color theme="1"/>
      <name val="Calibri"/>
      <family val="2"/>
      <scheme val="minor"/>
    </font>
    <font>
      <b/>
      <sz val="12"/>
      <color theme="1"/>
      <name val="Arial"/>
      <family val="2"/>
    </font>
    <font>
      <u/>
      <sz val="12"/>
      <name val="Arial"/>
      <family val="2"/>
    </font>
    <font>
      <u/>
      <sz val="11"/>
      <name val="Arial"/>
      <family val="2"/>
    </font>
    <font>
      <u/>
      <sz val="12"/>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bottom style="thin">
        <color theme="9" tint="-0.24994659260841701"/>
      </bottom>
      <diagonal/>
    </border>
    <border>
      <left style="thin">
        <color theme="9" tint="0.39997558519241921"/>
      </left>
      <right/>
      <top/>
      <bottom style="thin">
        <color theme="9" tint="0.39997558519241921"/>
      </bottom>
      <diagonal/>
    </border>
    <border>
      <left/>
      <right/>
      <top/>
      <bottom style="thin">
        <color theme="9" tint="0.39997558519241921"/>
      </bottom>
      <diagonal/>
    </border>
    <border>
      <left/>
      <right style="thin">
        <color theme="9" tint="0.39997558519241921"/>
      </right>
      <top/>
      <bottom style="thin">
        <color theme="9" tint="0.39997558519241921"/>
      </bottom>
      <diagonal/>
    </border>
    <border>
      <left style="thin">
        <color theme="9" tint="0.39997558519241921"/>
      </left>
      <right style="thin">
        <color theme="9" tint="0.39997558519241921"/>
      </right>
      <top/>
      <bottom style="thin">
        <color theme="9" tint="0.39997558519241921"/>
      </bottom>
      <diagonal/>
    </border>
    <border>
      <left style="thin">
        <color theme="9" tint="0.39997558519241921"/>
      </left>
      <right style="thin">
        <color theme="9" tint="0.39997558519241921"/>
      </right>
      <top/>
      <bottom/>
      <diagonal/>
    </border>
    <border>
      <left style="thin">
        <color theme="9" tint="0.39997558519241921"/>
      </left>
      <right/>
      <top/>
      <bottom/>
      <diagonal/>
    </border>
    <border>
      <left/>
      <right style="thin">
        <color theme="9" tint="0.39997558519241921"/>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4659260841701"/>
      </left>
      <right/>
      <top style="thin">
        <color theme="9" tint="-0.24994659260841701"/>
      </top>
      <bottom/>
      <diagonal/>
    </border>
    <border>
      <left style="thin">
        <color theme="9" tint="-0.24994659260841701"/>
      </left>
      <right/>
      <top/>
      <bottom/>
      <diagonal/>
    </border>
    <border>
      <left style="thin">
        <color theme="9" tint="-0.24994659260841701"/>
      </left>
      <right/>
      <top/>
      <bottom style="thin">
        <color theme="9" tint="-0.24994659260841701"/>
      </bottom>
      <diagonal/>
    </border>
    <border>
      <left/>
      <right/>
      <top/>
      <bottom style="thin">
        <color theme="9" tint="-0.24994659260841701"/>
      </bottom>
      <diagonal/>
    </border>
    <border>
      <left/>
      <right style="thin">
        <color theme="9" tint="-0.249977111117893"/>
      </right>
      <top style="thin">
        <color theme="9" tint="-0.24994659260841701"/>
      </top>
      <bottom/>
      <diagonal/>
    </border>
    <border>
      <left/>
      <right style="thin">
        <color theme="9" tint="-0.249977111117893"/>
      </right>
      <top/>
      <bottom/>
      <diagonal/>
    </border>
    <border>
      <left/>
      <right style="thin">
        <color theme="9" tint="-0.249977111117893"/>
      </right>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style="thin">
        <color indexed="64"/>
      </left>
      <right style="thin">
        <color indexed="64"/>
      </right>
      <top style="thin">
        <color indexed="64"/>
      </top>
      <bottom style="thin">
        <color indexed="64"/>
      </bottom>
      <diagonal/>
    </border>
    <border>
      <left style="thin">
        <color theme="9" tint="-0.249977111117893"/>
      </left>
      <right/>
      <top style="thin">
        <color theme="9" tint="-0.249977111117893"/>
      </top>
      <bottom style="thin">
        <color theme="9" tint="-0.249977111117893"/>
      </bottom>
      <diagonal/>
    </border>
    <border>
      <left style="thin">
        <color theme="6"/>
      </left>
      <right style="thin">
        <color theme="6"/>
      </right>
      <top style="thin">
        <color theme="6"/>
      </top>
      <bottom style="thin">
        <color theme="6"/>
      </bottom>
      <diagonal/>
    </border>
    <border>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bottom style="thin">
        <color theme="9" tint="-0.249977111117893"/>
      </bottom>
      <diagonal/>
    </border>
    <border>
      <left/>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style="thin">
        <color theme="6" tint="-0.249977111117893"/>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s>
  <cellStyleXfs count="5">
    <xf numFmtId="0" fontId="0" fillId="0" borderId="0"/>
    <xf numFmtId="0" fontId="1" fillId="0" borderId="0"/>
    <xf numFmtId="164" fontId="1"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cellStyleXfs>
  <cellXfs count="103">
    <xf numFmtId="0" fontId="0" fillId="0" borderId="0" xfId="0"/>
    <xf numFmtId="0" fontId="9" fillId="0" borderId="0" xfId="0" applyFont="1" applyAlignment="1">
      <alignment horizontal="left" wrapText="1"/>
    </xf>
    <xf numFmtId="165" fontId="9" fillId="0" borderId="1" xfId="3" applyNumberFormat="1" applyFont="1" applyFill="1" applyBorder="1" applyAlignment="1">
      <alignment horizontal="left" vertical="center" wrapText="1"/>
    </xf>
    <xf numFmtId="0" fontId="4"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11" fillId="0" borderId="0" xfId="0" applyFont="1"/>
    <xf numFmtId="165" fontId="9" fillId="3" borderId="1" xfId="4" applyNumberFormat="1" applyFont="1" applyFill="1" applyBorder="1" applyAlignment="1">
      <alignment horizontal="left" vertical="center" wrapText="1"/>
    </xf>
    <xf numFmtId="0" fontId="0" fillId="0" borderId="11" xfId="0" applyBorder="1"/>
    <xf numFmtId="0" fontId="0" fillId="0" borderId="6" xfId="0" applyBorder="1"/>
    <xf numFmtId="0" fontId="0" fillId="0" borderId="7" xfId="0" applyBorder="1"/>
    <xf numFmtId="0" fontId="0" fillId="0" borderId="0" xfId="0" applyAlignment="1">
      <alignment vertical="center"/>
    </xf>
    <xf numFmtId="0" fontId="0" fillId="0" borderId="0" xfId="0" applyAlignment="1">
      <alignment horizontal="justify" vertical="center" wrapText="1"/>
    </xf>
    <xf numFmtId="0" fontId="6" fillId="0" borderId="0" xfId="0" applyFont="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applyAlignment="1">
      <alignment horizontal="left"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12" xfId="0" applyBorder="1"/>
    <xf numFmtId="0" fontId="12" fillId="0" borderId="12" xfId="0" applyFont="1" applyBorder="1"/>
    <xf numFmtId="0" fontId="0" fillId="0" borderId="12" xfId="0" applyBorder="1" applyAlignment="1">
      <alignment horizontal="justify" vertical="center" wrapText="1"/>
    </xf>
    <xf numFmtId="0" fontId="0" fillId="0" borderId="22" xfId="0" applyBorder="1"/>
    <xf numFmtId="0" fontId="0" fillId="0" borderId="21" xfId="0" applyBorder="1"/>
    <xf numFmtId="0" fontId="13" fillId="0" borderId="12" xfId="0" applyFont="1" applyBorder="1" applyAlignment="1">
      <alignment horizontal="center" vertical="center"/>
    </xf>
    <xf numFmtId="14" fontId="13" fillId="0" borderId="12" xfId="0" applyNumberFormat="1" applyFont="1" applyBorder="1" applyAlignment="1">
      <alignment horizontal="center" vertical="center"/>
    </xf>
    <xf numFmtId="0" fontId="0" fillId="0" borderId="0" xfId="0" applyAlignment="1">
      <alignment wrapText="1"/>
    </xf>
    <xf numFmtId="0" fontId="12" fillId="0" borderId="25" xfId="0" applyFont="1" applyBorder="1" applyAlignment="1">
      <alignment horizontal="center"/>
    </xf>
    <xf numFmtId="0" fontId="0" fillId="0" borderId="23" xfId="0" applyBorder="1" applyAlignment="1">
      <alignment horizontal="justify" vertical="center" wrapText="1"/>
    </xf>
    <xf numFmtId="0" fontId="0" fillId="0" borderId="24" xfId="0" applyBorder="1"/>
    <xf numFmtId="0" fontId="0" fillId="0" borderId="25" xfId="0" applyBorder="1"/>
    <xf numFmtId="0" fontId="0" fillId="0" borderId="26" xfId="0" applyBorder="1"/>
    <xf numFmtId="0" fontId="0" fillId="0" borderId="26" xfId="0" applyBorder="1" applyAlignment="1">
      <alignment horizontal="justify" vertical="center" wrapText="1"/>
    </xf>
    <xf numFmtId="0" fontId="0" fillId="0" borderId="23" xfId="0" applyBorder="1"/>
    <xf numFmtId="0" fontId="9" fillId="3" borderId="1" xfId="0" applyFont="1" applyFill="1" applyBorder="1" applyAlignment="1">
      <alignment horizontal="center" vertical="top" wrapText="1"/>
    </xf>
    <xf numFmtId="0" fontId="9" fillId="0" borderId="1" xfId="0" applyFont="1" applyBorder="1" applyAlignment="1">
      <alignment horizontal="center" vertical="top" wrapText="1"/>
    </xf>
    <xf numFmtId="0" fontId="0" fillId="0" borderId="0" xfId="0" applyAlignment="1">
      <alignment horizontal="center" vertical="top"/>
    </xf>
    <xf numFmtId="0" fontId="0" fillId="0" borderId="6" xfId="0" applyBorder="1" applyAlignment="1">
      <alignment horizontal="center" vertical="top"/>
    </xf>
    <xf numFmtId="0" fontId="6" fillId="0" borderId="1" xfId="0" applyFont="1" applyBorder="1" applyAlignment="1">
      <alignment horizontal="center" vertical="top" wrapText="1"/>
    </xf>
    <xf numFmtId="0" fontId="0" fillId="0" borderId="10" xfId="0" applyBorder="1" applyAlignment="1">
      <alignment horizontal="center" vertical="top" wrapText="1"/>
    </xf>
    <xf numFmtId="0" fontId="0" fillId="0" borderId="9" xfId="0" applyBorder="1" applyAlignment="1">
      <alignment horizontal="center" vertical="top"/>
    </xf>
    <xf numFmtId="0" fontId="0" fillId="0" borderId="11" xfId="0" applyBorder="1" applyAlignment="1">
      <alignment horizontal="center" vertical="top"/>
    </xf>
    <xf numFmtId="0" fontId="0" fillId="0" borderId="8" xfId="0" applyBorder="1" applyAlignment="1">
      <alignment horizontal="center" vertical="top"/>
    </xf>
    <xf numFmtId="0" fontId="0" fillId="0" borderId="5" xfId="0" applyBorder="1" applyAlignment="1">
      <alignment horizontal="center" vertical="top" wrapText="1"/>
    </xf>
    <xf numFmtId="0" fontId="0" fillId="0" borderId="7" xfId="0" applyBorder="1" applyAlignment="1">
      <alignment horizontal="center" vertical="top"/>
    </xf>
    <xf numFmtId="0" fontId="0" fillId="0" borderId="0" xfId="0" applyAlignment="1">
      <alignment horizontal="center" vertical="top" wrapText="1"/>
    </xf>
    <xf numFmtId="0" fontId="6" fillId="2" borderId="1" xfId="0" applyFont="1" applyFill="1" applyBorder="1" applyAlignment="1">
      <alignment horizontal="center" vertical="top"/>
    </xf>
    <xf numFmtId="0" fontId="9" fillId="0" borderId="1" xfId="0" applyFont="1" applyBorder="1" applyAlignment="1">
      <alignment horizontal="left" vertical="top" wrapText="1"/>
    </xf>
    <xf numFmtId="0" fontId="0" fillId="0" borderId="0" xfId="0" applyAlignment="1">
      <alignment vertical="top"/>
    </xf>
    <xf numFmtId="0" fontId="3" fillId="0" borderId="28" xfId="0" applyFont="1" applyBorder="1" applyAlignment="1">
      <alignment vertical="center" wrapText="1"/>
    </xf>
    <xf numFmtId="0" fontId="5" fillId="0" borderId="0" xfId="0" applyFont="1" applyAlignment="1">
      <alignment vertical="center"/>
    </xf>
    <xf numFmtId="166" fontId="9" fillId="0" borderId="1" xfId="3" applyNumberFormat="1" applyFont="1" applyBorder="1" applyAlignment="1">
      <alignment horizontal="left" vertical="center" wrapText="1"/>
    </xf>
    <xf numFmtId="165" fontId="9" fillId="0" borderId="1" xfId="3" applyNumberFormat="1" applyFont="1" applyBorder="1" applyAlignment="1">
      <alignment horizontal="left" vertical="center" wrapText="1"/>
    </xf>
    <xf numFmtId="0" fontId="9" fillId="0" borderId="1" xfId="0" applyFont="1" applyBorder="1" applyAlignment="1">
      <alignment horizontal="left" vertical="center" wrapText="1"/>
    </xf>
    <xf numFmtId="165" fontId="9" fillId="0" borderId="1" xfId="4" applyNumberFormat="1" applyFont="1" applyFill="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16" fillId="0" borderId="1" xfId="0" applyFont="1" applyBorder="1" applyAlignment="1">
      <alignment horizontal="center" vertical="top" wrapText="1"/>
    </xf>
    <xf numFmtId="166" fontId="9" fillId="0" borderId="1" xfId="3" applyNumberFormat="1" applyFont="1" applyFill="1" applyBorder="1" applyAlignment="1">
      <alignment horizontal="left" vertical="center" wrapText="1"/>
    </xf>
    <xf numFmtId="0" fontId="14" fillId="0" borderId="1" xfId="0" applyFont="1" applyBorder="1" applyAlignment="1">
      <alignment horizontal="center" vertical="top" wrapText="1"/>
    </xf>
    <xf numFmtId="0" fontId="5" fillId="0" borderId="27" xfId="0" applyFont="1" applyBorder="1" applyAlignment="1">
      <alignment vertical="center"/>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9" xfId="0" applyFont="1" applyBorder="1" applyAlignment="1">
      <alignment horizontal="center" vertical="center"/>
    </xf>
    <xf numFmtId="0" fontId="8" fillId="0" borderId="1" xfId="0" applyFont="1" applyBorder="1" applyAlignment="1">
      <alignment horizont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0" fontId="0" fillId="0" borderId="20" xfId="0" applyBorder="1" applyAlignment="1">
      <alignment horizontal="center" vertical="center"/>
    </xf>
    <xf numFmtId="0" fontId="6" fillId="0" borderId="12" xfId="0" applyFont="1" applyBorder="1" applyAlignment="1">
      <alignment horizontal="center" vertical="center" wrapText="1"/>
    </xf>
    <xf numFmtId="0" fontId="3" fillId="2" borderId="12" xfId="0" applyFont="1" applyFill="1" applyBorder="1" applyAlignment="1">
      <alignment horizontal="center" vertical="center"/>
    </xf>
    <xf numFmtId="2" fontId="3" fillId="2" borderId="12" xfId="0" applyNumberFormat="1" applyFont="1" applyFill="1"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4" fillId="0" borderId="1" xfId="0" applyFont="1" applyBorder="1" applyAlignment="1">
      <alignment horizontal="justify" vertical="center"/>
    </xf>
    <xf numFmtId="0" fontId="5" fillId="0" borderId="1" xfId="0" applyFont="1" applyBorder="1" applyAlignment="1">
      <alignment horizontal="justify" vertical="center" wrapText="1"/>
    </xf>
    <xf numFmtId="0" fontId="3" fillId="0" borderId="12" xfId="0" applyFont="1" applyBorder="1" applyAlignment="1">
      <alignment horizontal="center" vertical="center"/>
    </xf>
    <xf numFmtId="14" fontId="3" fillId="0" borderId="12" xfId="0" applyNumberFormat="1" applyFont="1" applyBorder="1" applyAlignment="1">
      <alignment horizontal="center" vertical="center"/>
    </xf>
    <xf numFmtId="0" fontId="2" fillId="0" borderId="1" xfId="0" applyFont="1" applyBorder="1" applyAlignment="1">
      <alignment horizontal="justify"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0" xfId="0" applyFont="1" applyBorder="1" applyAlignment="1">
      <alignment horizontal="center" vertical="center"/>
    </xf>
    <xf numFmtId="165" fontId="9" fillId="0" borderId="20" xfId="3" applyNumberFormat="1" applyFont="1" applyFill="1" applyBorder="1" applyAlignment="1">
      <alignment horizontal="center" vertical="center" wrapText="1"/>
    </xf>
    <xf numFmtId="165" fontId="9" fillId="0" borderId="29" xfId="3" applyNumberFormat="1" applyFont="1" applyFill="1" applyBorder="1" applyAlignment="1">
      <alignment horizontal="center" vertical="center" wrapText="1"/>
    </xf>
    <xf numFmtId="165" fontId="9" fillId="0" borderId="30" xfId="3" applyNumberFormat="1" applyFont="1" applyFill="1" applyBorder="1" applyAlignment="1">
      <alignment horizontal="center" vertical="center" wrapText="1"/>
    </xf>
  </cellXfs>
  <cellStyles count="5">
    <cellStyle name="Millares" xfId="3" builtinId="3"/>
    <cellStyle name="Millares 2" xfId="2" xr:uid="{00000000-0005-0000-0000-000001000000}"/>
    <cellStyle name="Normal" xfId="0" builtinId="0"/>
    <cellStyle name="Normal 2"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xdr:col>
      <xdr:colOff>95250</xdr:colOff>
      <xdr:row>5</xdr:row>
      <xdr:rowOff>185737</xdr:rowOff>
    </xdr:from>
    <xdr:ext cx="9302750" cy="481013"/>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AD67A4EE-A256-16C9-6082-2415616855AC}"/>
                </a:ext>
              </a:extLst>
            </xdr:cNvPr>
            <xdr:cNvSpPr txBox="1"/>
          </xdr:nvSpPr>
          <xdr:spPr>
            <a:xfrm>
              <a:off x="9794875" y="2916237"/>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14:m>
                <m:oMath xmlns:m="http://schemas.openxmlformats.org/officeDocument/2006/math">
                  <m:f>
                    <m:fPr>
                      <m:ctrlPr>
                        <a:rPr lang="es-CO" sz="1600" i="1">
                          <a:latin typeface="Cambria Math" panose="02040503050406030204" pitchFamily="18" charset="0"/>
                        </a:rPr>
                      </m:ctrlPr>
                    </m:fPr>
                    <m:num>
                      <m:r>
                        <m:rPr>
                          <m:nor/>
                        </m:rPr>
                        <a:rPr lang="es-CO" sz="1600"/>
                        <m:t>N</m:t>
                      </m:r>
                      <m:r>
                        <m:rPr>
                          <m:nor/>
                        </m:rPr>
                        <a:rPr lang="es-CO" sz="1600"/>
                        <m:t>° </m:t>
                      </m:r>
                      <m:r>
                        <m:rPr>
                          <m:nor/>
                        </m:rPr>
                        <a:rPr lang="es-CO" sz="1600"/>
                        <m:t>de</m:t>
                      </m:r>
                      <m:r>
                        <m:rPr>
                          <m:nor/>
                        </m:rPr>
                        <a:rPr lang="es-CO" sz="1600"/>
                        <m:t> </m:t>
                      </m:r>
                      <m:r>
                        <m:rPr>
                          <m:nor/>
                        </m:rPr>
                        <a:rPr lang="es-CO" sz="1600"/>
                        <m:t>riesgos</m:t>
                      </m:r>
                      <m:r>
                        <m:rPr>
                          <m:nor/>
                        </m:rPr>
                        <a:rPr lang="es-CO" sz="1600"/>
                        <m:t> </m:t>
                      </m:r>
                      <m:r>
                        <m:rPr>
                          <m:nor/>
                        </m:rPr>
                        <a:rPr lang="es-CO" sz="1600"/>
                        <m:t>materializados</m:t>
                      </m:r>
                      <m:r>
                        <m:rPr>
                          <m:nor/>
                        </m:rPr>
                        <a:rPr lang="es-CO" sz="1600"/>
                        <m:t> </m:t>
                      </m:r>
                      <m:r>
                        <m:rPr>
                          <m:nor/>
                        </m:rPr>
                        <a:rPr lang="es-CO" sz="1600"/>
                        <m:t>en</m:t>
                      </m:r>
                      <m:r>
                        <m:rPr>
                          <m:nor/>
                        </m:rPr>
                        <a:rPr lang="es-CO" sz="1600"/>
                        <m:t> </m:t>
                      </m:r>
                      <m:r>
                        <m:rPr>
                          <m:nor/>
                        </m:rPr>
                        <a:rPr lang="es-CO" sz="1600"/>
                        <m:t>el</m:t>
                      </m:r>
                      <m:r>
                        <m:rPr>
                          <m:nor/>
                        </m:rPr>
                        <a:rPr lang="es-CO" sz="1600"/>
                        <m:t> </m:t>
                      </m:r>
                      <m:r>
                        <m:rPr>
                          <m:nor/>
                        </m:rPr>
                        <a:rPr lang="es-CO" sz="1600"/>
                        <m:t>periodo</m:t>
                      </m:r>
                      <m:r>
                        <m:rPr>
                          <m:nor/>
                        </m:rPr>
                        <a:rPr lang="es-CO" sz="1600"/>
                        <m:t> </m:t>
                      </m:r>
                      <m:r>
                        <m:rPr>
                          <m:nor/>
                        </m:rPr>
                        <a:rPr lang="es-CO" sz="1600">
                          <a:solidFill>
                            <a:schemeClr val="tx1"/>
                          </a:solidFill>
                          <a:effectLst/>
                          <a:latin typeface="+mn-lt"/>
                          <a:ea typeface="+mn-ea"/>
                          <a:cs typeface="+mn-cs"/>
                        </a:rPr>
                        <m:t>evaluado</m:t>
                      </m:r>
                    </m:num>
                    <m:den>
                      <m:r>
                        <m:rPr>
                          <m:nor/>
                        </m:rPr>
                        <a:rPr lang="es-CO" sz="1600"/>
                        <m:t>N</m:t>
                      </m:r>
                      <m:r>
                        <m:rPr>
                          <m:nor/>
                        </m:rPr>
                        <a:rPr lang="es-CO" sz="1600"/>
                        <m:t>° </m:t>
                      </m:r>
                      <m:r>
                        <m:rPr>
                          <m:nor/>
                        </m:rPr>
                        <a:rPr lang="es-CO" sz="1600"/>
                        <m:t>de</m:t>
                      </m:r>
                      <m:r>
                        <m:rPr>
                          <m:nor/>
                        </m:rPr>
                        <a:rPr lang="es-CO" sz="1600"/>
                        <m:t> </m:t>
                      </m:r>
                      <m:r>
                        <m:rPr>
                          <m:nor/>
                        </m:rPr>
                        <a:rPr lang="es-CO" sz="1600"/>
                        <m:t>riesgos</m:t>
                      </m:r>
                      <m:r>
                        <m:rPr>
                          <m:nor/>
                        </m:rPr>
                        <a:rPr lang="es-CO" sz="1600"/>
                        <m:t> </m:t>
                      </m:r>
                      <m:r>
                        <m:rPr>
                          <m:nor/>
                        </m:rPr>
                        <a:rPr lang="es-CO" sz="1600"/>
                        <m:t>identificados</m:t>
                      </m:r>
                      <m:r>
                        <m:rPr>
                          <m:nor/>
                        </m:rPr>
                        <a:rPr lang="es-CO" sz="1600"/>
                        <m:t> </m:t>
                      </m:r>
                      <m:r>
                        <m:rPr>
                          <m:nor/>
                        </m:rPr>
                        <a:rPr lang="es-CO" sz="1600"/>
                        <m:t>y</m:t>
                      </m:r>
                      <m:r>
                        <m:rPr>
                          <m:nor/>
                        </m:rPr>
                        <a:rPr lang="es-CO" sz="1600"/>
                        <m:t> </m:t>
                      </m:r>
                      <m:r>
                        <m:rPr>
                          <m:nor/>
                        </m:rPr>
                        <a:rPr lang="es-CO" sz="1600"/>
                        <m:t>formalizados</m:t>
                      </m:r>
                      <m:r>
                        <m:rPr>
                          <m:nor/>
                        </m:rPr>
                        <a:rPr lang="es-CO" sz="1600"/>
                        <m:t> </m:t>
                      </m:r>
                      <m:r>
                        <m:rPr>
                          <m:nor/>
                        </m:rPr>
                        <a:rPr lang="es-CO" sz="1600"/>
                        <m:t>en</m:t>
                      </m:r>
                      <m:r>
                        <m:rPr>
                          <m:nor/>
                        </m:rPr>
                        <a:rPr lang="es-CO" sz="1600"/>
                        <m:t> </m:t>
                      </m:r>
                      <m:r>
                        <m:rPr>
                          <m:nor/>
                        </m:rPr>
                        <a:rPr lang="es-CO" sz="1600"/>
                        <m:t>el</m:t>
                      </m:r>
                      <m:r>
                        <m:rPr>
                          <m:nor/>
                        </m:rPr>
                        <a:rPr lang="es-CO" sz="1600"/>
                        <m:t> </m:t>
                      </m:r>
                      <m:r>
                        <m:rPr>
                          <m:nor/>
                        </m:rPr>
                        <a:rPr lang="es-CO" sz="1600"/>
                        <m:t>SG</m:t>
                      </m:r>
                      <m:r>
                        <m:rPr>
                          <m:nor/>
                        </m:rPr>
                        <a:rPr lang="es-CO" sz="1600"/>
                        <m:t> </m:t>
                      </m:r>
                      <m:r>
                        <m:rPr>
                          <m:nor/>
                        </m:rPr>
                        <a:rPr lang="es-CO" sz="1600"/>
                        <m:t>para</m:t>
                      </m:r>
                      <m:r>
                        <m:rPr>
                          <m:nor/>
                        </m:rPr>
                        <a:rPr lang="es-CO" sz="1600"/>
                        <m:t> </m:t>
                      </m:r>
                      <m:r>
                        <m:rPr>
                          <m:nor/>
                        </m:rPr>
                        <a:rPr lang="es-CO" sz="1600"/>
                        <m:t>el</m:t>
                      </m:r>
                      <m:r>
                        <m:rPr>
                          <m:nor/>
                        </m:rPr>
                        <a:rPr lang="es-CO" sz="1600"/>
                        <m:t> </m:t>
                      </m:r>
                      <m:r>
                        <m:rPr>
                          <m:nor/>
                        </m:rPr>
                        <a:rPr lang="es-CO" sz="1600"/>
                        <m:t>periodo</m:t>
                      </m:r>
                      <m:r>
                        <m:rPr>
                          <m:nor/>
                        </m:rPr>
                        <a:rPr lang="es-CO" sz="1600"/>
                        <m:t> </m:t>
                      </m:r>
                      <m:r>
                        <m:rPr>
                          <m:nor/>
                        </m:rPr>
                        <a:rPr lang="es-CO" sz="1600"/>
                        <m:t>evaluado</m:t>
                      </m:r>
                    </m:den>
                  </m:f>
                </m:oMath>
              </a14:m>
              <a:r>
                <a:rPr lang="es-CO" sz="1600"/>
                <a:t> * 100</a:t>
              </a:r>
            </a:p>
          </xdr:txBody>
        </xdr:sp>
      </mc:Choice>
      <mc:Fallback xmlns="">
        <xdr:sp macro="" textlink="">
          <xdr:nvSpPr>
            <xdr:cNvPr id="3" name="CuadroTexto 2">
              <a:extLst>
                <a:ext uri="{FF2B5EF4-FFF2-40B4-BE49-F238E27FC236}">
                  <a16:creationId xmlns:a16="http://schemas.microsoft.com/office/drawing/2014/main" id="{AD67A4EE-A256-16C9-6082-2415616855AC}"/>
                </a:ext>
              </a:extLst>
            </xdr:cNvPr>
            <xdr:cNvSpPr txBox="1"/>
          </xdr:nvSpPr>
          <xdr:spPr>
            <a:xfrm>
              <a:off x="9794875" y="2916237"/>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lang="es-CO" sz="1600" i="0"/>
                <a:t>"N° de riesgos materializados en el periodo </a:t>
              </a:r>
              <a:r>
                <a:rPr lang="es-CO" sz="1600" i="0">
                  <a:solidFill>
                    <a:schemeClr val="tx1"/>
                  </a:solidFill>
                  <a:effectLst/>
                  <a:latin typeface="+mn-lt"/>
                  <a:ea typeface="+mn-ea"/>
                  <a:cs typeface="+mn-cs"/>
                </a:rPr>
                <a:t>evaluado</a:t>
              </a:r>
              <a:r>
                <a:rPr lang="es-CO" sz="1600" i="0">
                  <a:solidFill>
                    <a:schemeClr val="tx1"/>
                  </a:solidFill>
                  <a:effectLst/>
                  <a:latin typeface="Cambria Math" panose="02040503050406030204" pitchFamily="18" charset="0"/>
                  <a:ea typeface="+mn-ea"/>
                  <a:cs typeface="+mn-cs"/>
                </a:rPr>
                <a:t>" /"</a:t>
              </a:r>
              <a:r>
                <a:rPr lang="es-CO" sz="1600" i="0"/>
                <a:t>N° de riesgos identificados y formalizados en el SG para el periodo evaluado</a:t>
              </a:r>
              <a:r>
                <a:rPr lang="es-CO" sz="1600" i="0">
                  <a:latin typeface="Cambria Math" panose="02040503050406030204" pitchFamily="18" charset="0"/>
                </a:rPr>
                <a:t>" </a:t>
              </a:r>
              <a:r>
                <a:rPr lang="es-CO" sz="1600"/>
                <a:t> * 100</a:t>
              </a:r>
            </a:p>
          </xdr:txBody>
        </xdr:sp>
      </mc:Fallback>
    </mc:AlternateContent>
    <xdr:clientData/>
  </xdr:oneCellAnchor>
  <xdr:oneCellAnchor>
    <xdr:from>
      <xdr:col>3</xdr:col>
      <xdr:colOff>232833</xdr:colOff>
      <xdr:row>5</xdr:row>
      <xdr:rowOff>820208</xdr:rowOff>
    </xdr:from>
    <xdr:ext cx="9302750" cy="920750"/>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322BD136-590D-4F03-9B49-434D29103467}"/>
                </a:ext>
              </a:extLst>
            </xdr:cNvPr>
            <xdr:cNvSpPr txBox="1"/>
          </xdr:nvSpPr>
          <xdr:spPr>
            <a:xfrm>
              <a:off x="10414000" y="3518958"/>
              <a:ext cx="9302750" cy="920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14:m>
                <m:oMath xmlns:m="http://schemas.openxmlformats.org/officeDocument/2006/math">
                  <m:f>
                    <m:fPr>
                      <m:ctrlPr>
                        <a:rPr lang="es-CO" sz="1600" i="1">
                          <a:latin typeface="Cambria Math" panose="02040503050406030204" pitchFamily="18" charset="0"/>
                        </a:rPr>
                      </m:ctrlPr>
                    </m:fPr>
                    <m:num>
                      <m:eqArr>
                        <m:eqArrPr>
                          <m:ctrlPr>
                            <a:rPr lang="es-CO" sz="1600" i="1">
                              <a:latin typeface="Cambria Math" panose="02040503050406030204" pitchFamily="18" charset="0"/>
                            </a:rPr>
                          </m:ctrlPr>
                        </m:eqArrPr>
                        <m:e>
                          <m:r>
                            <m:rPr>
                              <m:nor/>
                            </m:rPr>
                            <a:rPr lang="es-CO" sz="1600"/>
                            <m:t>Promedio</m:t>
                          </m:r>
                          <m:r>
                            <m:rPr>
                              <m:nor/>
                            </m:rPr>
                            <a:rPr lang="es-CO" sz="1600"/>
                            <m:t> </m:t>
                          </m:r>
                          <m:r>
                            <m:rPr>
                              <m:nor/>
                            </m:rPr>
                            <a:rPr lang="es-CO" sz="1600"/>
                            <m:t>del</m:t>
                          </m:r>
                          <m:r>
                            <m:rPr>
                              <m:nor/>
                            </m:rPr>
                            <a:rPr lang="es-CO" sz="1600"/>
                            <m:t> % </m:t>
                          </m:r>
                          <m:r>
                            <m:rPr>
                              <m:nor/>
                            </m:rPr>
                            <a:rPr lang="es-CO" sz="1600"/>
                            <m:t>acumulado</m:t>
                          </m:r>
                          <m:r>
                            <m:rPr>
                              <m:nor/>
                            </m:rPr>
                            <a:rPr lang="es-CO" sz="1600"/>
                            <m:t> </m:t>
                          </m:r>
                          <m:r>
                            <m:rPr>
                              <m:nor/>
                            </m:rPr>
                            <a:rPr lang="es-CO" sz="1600"/>
                            <m:t>de</m:t>
                          </m:r>
                          <m:r>
                            <m:rPr>
                              <m:nor/>
                            </m:rPr>
                            <a:rPr lang="es-CO" sz="1600"/>
                            <m:t> </m:t>
                          </m:r>
                          <m:r>
                            <m:rPr>
                              <m:nor/>
                            </m:rPr>
                            <a:rPr lang="es-CO" sz="1600"/>
                            <m:t>avance</m:t>
                          </m:r>
                          <m:r>
                            <m:rPr>
                              <m:nor/>
                            </m:rPr>
                            <a:rPr lang="es-CO" sz="1600"/>
                            <m:t> </m:t>
                          </m:r>
                          <m:r>
                            <m:rPr>
                              <m:nor/>
                            </m:rPr>
                            <a:rPr lang="es-CO" sz="1600"/>
                            <m:t>en</m:t>
                          </m:r>
                          <m:r>
                            <m:rPr>
                              <m:nor/>
                            </m:rPr>
                            <a:rPr lang="es-CO" sz="1600"/>
                            <m:t> </m:t>
                          </m:r>
                          <m:r>
                            <m:rPr>
                              <m:nor/>
                            </m:rPr>
                            <a:rPr lang="es-CO" sz="1600"/>
                            <m:t>la</m:t>
                          </m:r>
                          <m:r>
                            <m:rPr>
                              <m:nor/>
                            </m:rPr>
                            <a:rPr lang="es-CO" sz="1600"/>
                            <m:t> </m:t>
                          </m:r>
                          <m:r>
                            <m:rPr>
                              <m:nor/>
                            </m:rPr>
                            <a:rPr lang="es-CO" sz="1600"/>
                            <m:t>ejecuci</m:t>
                          </m:r>
                          <m:r>
                            <m:rPr>
                              <m:nor/>
                            </m:rPr>
                            <a:rPr lang="es-CO" sz="1600"/>
                            <m:t>ó</m:t>
                          </m:r>
                          <m:r>
                            <m:rPr>
                              <m:nor/>
                            </m:rPr>
                            <a:rPr lang="es-CO" sz="1600"/>
                            <m:t>n</m:t>
                          </m:r>
                          <m:r>
                            <m:rPr>
                              <m:nor/>
                            </m:rPr>
                            <a:rPr lang="es-CO" sz="1600"/>
                            <m:t> </m:t>
                          </m:r>
                          <m:r>
                            <m:rPr>
                              <m:nor/>
                            </m:rPr>
                            <a:rPr lang="es-CO" sz="1600"/>
                            <m:t>de</m:t>
                          </m:r>
                          <m:r>
                            <m:rPr>
                              <m:nor/>
                            </m:rPr>
                            <a:rPr lang="es-CO" sz="1600"/>
                            <m:t> </m:t>
                          </m:r>
                          <m:r>
                            <m:rPr>
                              <m:nor/>
                            </m:rPr>
                            <a:rPr lang="es-CO" sz="1600"/>
                            <m:t>los</m:t>
                          </m:r>
                          <m:r>
                            <m:rPr>
                              <m:nor/>
                            </m:rPr>
                            <a:rPr lang="es-CO" sz="1600"/>
                            <m:t> </m:t>
                          </m:r>
                        </m:e>
                        <m:e>
                          <m:r>
                            <m:rPr>
                              <m:nor/>
                            </m:rPr>
                            <a:rPr lang="es-CO" sz="1600"/>
                            <m:t>productos</m:t>
                          </m:r>
                          <m:r>
                            <m:rPr>
                              <m:nor/>
                            </m:rPr>
                            <a:rPr lang="es-CO" sz="1600"/>
                            <m:t> </m:t>
                          </m:r>
                          <m:r>
                            <m:rPr>
                              <m:nor/>
                            </m:rPr>
                            <a:rPr lang="es-CO" sz="1600"/>
                            <m:t>por</m:t>
                          </m:r>
                          <m:r>
                            <m:rPr>
                              <m:nor/>
                            </m:rPr>
                            <a:rPr lang="es-CO" sz="1600"/>
                            <m:t> </m:t>
                          </m:r>
                          <m:r>
                            <m:rPr>
                              <m:nor/>
                            </m:rPr>
                            <a:rPr lang="es-CO" sz="1600"/>
                            <m:t>proyecto</m:t>
                          </m:r>
                          <m:r>
                            <m:rPr>
                              <m:nor/>
                            </m:rPr>
                            <a:rPr lang="es-CO" sz="1600"/>
                            <m:t> </m:t>
                          </m:r>
                          <m:r>
                            <m:rPr>
                              <m:nor/>
                            </m:rPr>
                            <a:rPr lang="es-CO" sz="1600"/>
                            <m:t>de</m:t>
                          </m:r>
                          <m:r>
                            <m:rPr>
                              <m:nor/>
                            </m:rPr>
                            <a:rPr lang="es-CO" sz="1600"/>
                            <m:t> </m:t>
                          </m:r>
                          <m:r>
                            <m:rPr>
                              <m:nor/>
                            </m:rPr>
                            <a:rPr lang="es-CO" sz="1600"/>
                            <m:t>inversi</m:t>
                          </m:r>
                          <m:r>
                            <m:rPr>
                              <m:nor/>
                            </m:rPr>
                            <a:rPr lang="es-CO" sz="1600"/>
                            <m:t>ó</m:t>
                          </m:r>
                          <m:r>
                            <m:rPr>
                              <m:nor/>
                            </m:rPr>
                            <a:rPr lang="es-CO" sz="1600"/>
                            <m:t>n</m:t>
                          </m:r>
                          <m:r>
                            <m:rPr>
                              <m:nor/>
                            </m:rPr>
                            <a:rPr lang="es-CO" sz="1600"/>
                            <m:t> </m:t>
                          </m:r>
                          <m:r>
                            <m:rPr>
                              <m:nor/>
                            </m:rPr>
                            <a:rPr lang="es-CO" sz="1600"/>
                            <m:t>en</m:t>
                          </m:r>
                          <m:r>
                            <m:rPr>
                              <m:nor/>
                            </m:rPr>
                            <a:rPr lang="es-CO" sz="1600"/>
                            <m:t> </m:t>
                          </m:r>
                          <m:r>
                            <m:rPr>
                              <m:nor/>
                            </m:rPr>
                            <a:rPr lang="es-CO" sz="1600"/>
                            <m:t>el</m:t>
                          </m:r>
                          <m:r>
                            <m:rPr>
                              <m:nor/>
                            </m:rPr>
                            <a:rPr lang="es-CO" sz="1600"/>
                            <m:t> </m:t>
                          </m:r>
                          <m:r>
                            <m:rPr>
                              <m:nor/>
                            </m:rPr>
                            <a:rPr lang="es-CO" sz="1600"/>
                            <m:t>periodo</m:t>
                          </m:r>
                        </m:e>
                      </m:eqArr>
                    </m:num>
                    <m:den>
                      <m:eqArr>
                        <m:eqArrPr>
                          <m:ctrlPr>
                            <a:rPr lang="es-CO" sz="1600" i="1">
                              <a:latin typeface="Cambria Math" panose="02040503050406030204" pitchFamily="18" charset="0"/>
                            </a:rPr>
                          </m:ctrlPr>
                        </m:eqArrPr>
                        <m:e>
                          <m:r>
                            <m:rPr>
                              <m:nor/>
                            </m:rPr>
                            <a:rPr lang="es-CO" sz="1600"/>
                            <m:t>Promedio</m:t>
                          </m:r>
                          <m:r>
                            <m:rPr>
                              <m:nor/>
                            </m:rPr>
                            <a:rPr lang="es-CO" sz="1600"/>
                            <m:t> </m:t>
                          </m:r>
                          <m:r>
                            <m:rPr>
                              <m:nor/>
                            </m:rPr>
                            <a:rPr lang="es-CO" sz="1600"/>
                            <m:t>del</m:t>
                          </m:r>
                          <m:r>
                            <m:rPr>
                              <m:nor/>
                            </m:rPr>
                            <a:rPr lang="es-CO" sz="1600"/>
                            <m:t> % </m:t>
                          </m:r>
                          <m:r>
                            <m:rPr>
                              <m:nor/>
                            </m:rPr>
                            <a:rPr lang="es-CO" sz="1600"/>
                            <m:t>acumulado</m:t>
                          </m:r>
                          <m:r>
                            <m:rPr>
                              <m:nor/>
                            </m:rPr>
                            <a:rPr lang="es-CO" sz="1600"/>
                            <m:t> </m:t>
                          </m:r>
                          <m:r>
                            <m:rPr>
                              <m:nor/>
                            </m:rPr>
                            <a:rPr lang="es-CO" sz="1600"/>
                            <m:t>programado</m:t>
                          </m:r>
                          <m:r>
                            <m:rPr>
                              <m:nor/>
                            </m:rPr>
                            <a:rPr lang="es-CO" sz="1600"/>
                            <m:t> </m:t>
                          </m:r>
                          <m:r>
                            <m:rPr>
                              <m:nor/>
                            </m:rPr>
                            <a:rPr lang="es-CO" sz="1600"/>
                            <m:t>de</m:t>
                          </m:r>
                          <m:r>
                            <m:rPr>
                              <m:nor/>
                            </m:rPr>
                            <a:rPr lang="es-CO" sz="1600"/>
                            <m:t> </m:t>
                          </m:r>
                          <m:r>
                            <m:rPr>
                              <m:nor/>
                            </m:rPr>
                            <a:rPr lang="es-CO" sz="1600"/>
                            <m:t>avance</m:t>
                          </m:r>
                          <m:r>
                            <m:rPr>
                              <m:nor/>
                            </m:rPr>
                            <a:rPr lang="es-CO" sz="1600"/>
                            <m:t> </m:t>
                          </m:r>
                          <m:r>
                            <m:rPr>
                              <m:nor/>
                            </m:rPr>
                            <a:rPr lang="es-CO" sz="1600"/>
                            <m:t>de</m:t>
                          </m:r>
                          <m:r>
                            <m:rPr>
                              <m:nor/>
                            </m:rPr>
                            <a:rPr lang="es-CO" sz="1600"/>
                            <m:t> </m:t>
                          </m:r>
                          <m:r>
                            <m:rPr>
                              <m:nor/>
                            </m:rPr>
                            <a:rPr lang="es-CO" sz="1600"/>
                            <m:t>los</m:t>
                          </m:r>
                          <m:r>
                            <m:rPr>
                              <m:nor/>
                            </m:rPr>
                            <a:rPr lang="es-CO" sz="1600"/>
                            <m:t> </m:t>
                          </m:r>
                        </m:e>
                        <m:e>
                          <m:r>
                            <m:rPr>
                              <m:nor/>
                            </m:rPr>
                            <a:rPr lang="es-CO" sz="1600"/>
                            <m:t>productos</m:t>
                          </m:r>
                          <m:r>
                            <m:rPr>
                              <m:nor/>
                            </m:rPr>
                            <a:rPr lang="es-CO" sz="1600"/>
                            <m:t> </m:t>
                          </m:r>
                          <m:r>
                            <m:rPr>
                              <m:nor/>
                            </m:rPr>
                            <a:rPr lang="es-CO" sz="1600"/>
                            <m:t>por</m:t>
                          </m:r>
                          <m:r>
                            <m:rPr>
                              <m:nor/>
                            </m:rPr>
                            <a:rPr lang="es-CO" sz="1600"/>
                            <m:t> </m:t>
                          </m:r>
                          <m:r>
                            <m:rPr>
                              <m:nor/>
                            </m:rPr>
                            <a:rPr lang="es-CO" sz="1600"/>
                            <m:t>proyecto</m:t>
                          </m:r>
                          <m:r>
                            <m:rPr>
                              <m:nor/>
                            </m:rPr>
                            <a:rPr lang="es-CO" sz="1600"/>
                            <m:t> </m:t>
                          </m:r>
                          <m:r>
                            <m:rPr>
                              <m:nor/>
                            </m:rPr>
                            <a:rPr lang="es-CO" sz="1600"/>
                            <m:t>de</m:t>
                          </m:r>
                          <m:r>
                            <m:rPr>
                              <m:nor/>
                            </m:rPr>
                            <a:rPr lang="es-CO" sz="1600"/>
                            <m:t> </m:t>
                          </m:r>
                          <m:r>
                            <m:rPr>
                              <m:nor/>
                            </m:rPr>
                            <a:rPr lang="es-CO" sz="1600"/>
                            <m:t>inversi</m:t>
                          </m:r>
                          <m:r>
                            <m:rPr>
                              <m:nor/>
                            </m:rPr>
                            <a:rPr lang="es-CO" sz="1600"/>
                            <m:t>ó</m:t>
                          </m:r>
                          <m:r>
                            <m:rPr>
                              <m:nor/>
                            </m:rPr>
                            <a:rPr lang="es-CO" sz="1600"/>
                            <m:t>n</m:t>
                          </m:r>
                          <m:r>
                            <m:rPr>
                              <m:nor/>
                            </m:rPr>
                            <a:rPr lang="es-CO" sz="1600"/>
                            <m:t> </m:t>
                          </m:r>
                          <m:r>
                            <m:rPr>
                              <m:nor/>
                            </m:rPr>
                            <a:rPr lang="es-CO" sz="1600"/>
                            <m:t>en</m:t>
                          </m:r>
                          <m:r>
                            <m:rPr>
                              <m:nor/>
                            </m:rPr>
                            <a:rPr lang="es-CO" sz="1600"/>
                            <m:t> </m:t>
                          </m:r>
                          <m:r>
                            <m:rPr>
                              <m:nor/>
                            </m:rPr>
                            <a:rPr lang="es-CO" sz="1600"/>
                            <m:t>el</m:t>
                          </m:r>
                          <m:r>
                            <m:rPr>
                              <m:nor/>
                            </m:rPr>
                            <a:rPr lang="es-CO" sz="1600"/>
                            <m:t> </m:t>
                          </m:r>
                          <m:r>
                            <m:rPr>
                              <m:nor/>
                            </m:rPr>
                            <a:rPr lang="es-CO" sz="1600"/>
                            <m:t>periodo</m:t>
                          </m:r>
                        </m:e>
                      </m:eqArr>
                    </m:den>
                  </m:f>
                </m:oMath>
              </a14:m>
              <a:r>
                <a:rPr lang="es-CO" sz="1600"/>
                <a:t> * 100</a:t>
              </a:r>
            </a:p>
          </xdr:txBody>
        </xdr:sp>
      </mc:Choice>
      <mc:Fallback xmlns="">
        <xdr:sp macro="" textlink="">
          <xdr:nvSpPr>
            <xdr:cNvPr id="4" name="CuadroTexto 3">
              <a:extLst>
                <a:ext uri="{FF2B5EF4-FFF2-40B4-BE49-F238E27FC236}">
                  <a16:creationId xmlns:a16="http://schemas.microsoft.com/office/drawing/2014/main" id="{322BD136-590D-4F03-9B49-434D29103467}"/>
                </a:ext>
              </a:extLst>
            </xdr:cNvPr>
            <xdr:cNvSpPr txBox="1"/>
          </xdr:nvSpPr>
          <xdr:spPr>
            <a:xfrm>
              <a:off x="10414000" y="3518958"/>
              <a:ext cx="9302750" cy="920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lang="es-CO" sz="1600" i="0">
                  <a:latin typeface="Cambria Math" panose="02040503050406030204" pitchFamily="18" charset="0"/>
                </a:rPr>
                <a:t>█("</a:t>
              </a:r>
              <a:r>
                <a:rPr lang="es-CO" sz="1600" i="0"/>
                <a:t>Promedio del % acumulado de avance en la ejecución de los </a:t>
              </a:r>
              <a:r>
                <a:rPr lang="es-CO" sz="1600" i="0">
                  <a:latin typeface="Cambria Math" panose="02040503050406030204" pitchFamily="18" charset="0"/>
                </a:rPr>
                <a:t>" @"</a:t>
              </a:r>
              <a:r>
                <a:rPr lang="es-CO" sz="1600" i="0"/>
                <a:t>productos por proyecto de inversión en el periodo</a:t>
              </a:r>
              <a:r>
                <a:rPr lang="es-CO" sz="1600" i="0">
                  <a:latin typeface="Cambria Math" panose="02040503050406030204" pitchFamily="18" charset="0"/>
                </a:rPr>
                <a:t>" )/█("</a:t>
              </a:r>
              <a:r>
                <a:rPr lang="es-CO" sz="1600" i="0"/>
                <a:t>Promedio del % acumulado programado de avance de los </a:t>
              </a:r>
              <a:r>
                <a:rPr lang="es-CO" sz="1600" i="0">
                  <a:latin typeface="Cambria Math" panose="02040503050406030204" pitchFamily="18" charset="0"/>
                </a:rPr>
                <a:t>" @"</a:t>
              </a:r>
              <a:r>
                <a:rPr lang="es-CO" sz="1600" i="0"/>
                <a:t>productos por proyecto de inversión en el periodo</a:t>
              </a:r>
              <a:r>
                <a:rPr lang="es-CO" sz="1600" i="0">
                  <a:latin typeface="Cambria Math" panose="02040503050406030204" pitchFamily="18" charset="0"/>
                </a:rPr>
                <a:t>" )</a:t>
              </a:r>
              <a:r>
                <a:rPr lang="es-CO" sz="1600"/>
                <a:t> * 100</a:t>
              </a:r>
            </a:p>
          </xdr:txBody>
        </xdr:sp>
      </mc:Fallback>
    </mc:AlternateContent>
    <xdr:clientData/>
  </xdr:oneCellAnchor>
  <xdr:oneCellAnchor>
    <xdr:from>
      <xdr:col>3</xdr:col>
      <xdr:colOff>63500</xdr:colOff>
      <xdr:row>7</xdr:row>
      <xdr:rowOff>238125</xdr:rowOff>
    </xdr:from>
    <xdr:ext cx="9302750" cy="481013"/>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4E89401F-C3DD-4343-8300-CB664B51579F}"/>
                </a:ext>
              </a:extLst>
            </xdr:cNvPr>
            <xdr:cNvSpPr txBox="1"/>
          </xdr:nvSpPr>
          <xdr:spPr>
            <a:xfrm>
              <a:off x="9763125" y="47148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14:m>
                <m:oMath xmlns:m="http://schemas.openxmlformats.org/officeDocument/2006/math">
                  <m:f>
                    <m:fPr>
                      <m:ctrlPr>
                        <a:rPr lang="es-CO" sz="1600" i="1">
                          <a:latin typeface="Cambria Math" panose="02040503050406030204" pitchFamily="18" charset="0"/>
                        </a:rPr>
                      </m:ctrlPr>
                    </m:fPr>
                    <m:num>
                      <m:r>
                        <m:rPr>
                          <m:nor/>
                        </m:rPr>
                        <a:rPr lang="es-CO" sz="1600" i="0"/>
                        <m:t>N</m:t>
                      </m:r>
                      <m:r>
                        <m:rPr>
                          <m:nor/>
                        </m:rPr>
                        <a:rPr lang="es-CO" sz="1600" i="0"/>
                        <m:t>ú</m:t>
                      </m:r>
                      <m:r>
                        <m:rPr>
                          <m:nor/>
                        </m:rPr>
                        <a:rPr lang="es-CO" sz="1600" i="0"/>
                        <m:t>mero</m:t>
                      </m:r>
                      <m:r>
                        <m:rPr>
                          <m:nor/>
                        </m:rPr>
                        <a:rPr lang="es-CO" sz="1600" i="0"/>
                        <m:t> </m:t>
                      </m:r>
                      <m:r>
                        <m:rPr>
                          <m:nor/>
                        </m:rPr>
                        <a:rPr lang="es-CO" sz="1600" i="0"/>
                        <m:t>de</m:t>
                      </m:r>
                      <m:r>
                        <m:rPr>
                          <m:nor/>
                        </m:rPr>
                        <a:rPr lang="es-CO" sz="1600" i="0"/>
                        <m:t> </m:t>
                      </m:r>
                      <m:r>
                        <m:rPr>
                          <m:nor/>
                        </m:rPr>
                        <a:rPr lang="es-CO" sz="1600" i="0"/>
                        <m:t>menciones</m:t>
                      </m:r>
                      <m:r>
                        <m:rPr>
                          <m:nor/>
                        </m:rPr>
                        <a:rPr lang="es-CO" sz="1600" i="0"/>
                        <m:t> (</m:t>
                      </m:r>
                      <m:r>
                        <m:rPr>
                          <m:nor/>
                        </m:rPr>
                        <a:rPr lang="es-CO" sz="1600" i="0"/>
                        <m:t>positivas</m:t>
                      </m:r>
                      <m:r>
                        <m:rPr>
                          <m:nor/>
                        </m:rPr>
                        <a:rPr lang="es-CO" sz="1600" i="0"/>
                        <m:t>/</m:t>
                      </m:r>
                      <m:r>
                        <m:rPr>
                          <m:nor/>
                        </m:rPr>
                        <a:rPr lang="es-CO" sz="1600" i="0"/>
                        <m:t>neutrales</m:t>
                      </m:r>
                      <m:r>
                        <m:rPr>
                          <m:nor/>
                        </m:rPr>
                        <a:rPr lang="es-CO" sz="1600" i="0"/>
                        <m:t>) </m:t>
                      </m:r>
                      <m:r>
                        <m:rPr>
                          <m:nor/>
                        </m:rPr>
                        <a:rPr lang="es-CO" sz="1600" i="0"/>
                        <m:t>de</m:t>
                      </m:r>
                      <m:r>
                        <m:rPr>
                          <m:nor/>
                        </m:rPr>
                        <a:rPr lang="es-CO" sz="1600" i="0"/>
                        <m:t> </m:t>
                      </m:r>
                      <m:r>
                        <m:rPr>
                          <m:nor/>
                        </m:rPr>
                        <a:rPr lang="es-CO" sz="1600" i="0"/>
                        <m:t>la</m:t>
                      </m:r>
                      <m:r>
                        <m:rPr>
                          <m:nor/>
                        </m:rPr>
                        <a:rPr lang="es-CO" sz="1600" i="0"/>
                        <m:t> </m:t>
                      </m:r>
                      <m:r>
                        <m:rPr>
                          <m:nor/>
                        </m:rPr>
                        <a:rPr lang="es-CO" sz="1600" i="0"/>
                        <m:t>UPRA</m:t>
                      </m:r>
                      <m:r>
                        <m:rPr>
                          <m:nor/>
                        </m:rPr>
                        <a:rPr lang="es-CO" sz="1600" i="0"/>
                        <m:t> </m:t>
                      </m:r>
                      <m:r>
                        <m:rPr>
                          <m:nor/>
                        </m:rPr>
                        <a:rPr lang="es-CO" sz="1600" i="0"/>
                        <m:t>en</m:t>
                      </m:r>
                      <m:r>
                        <m:rPr>
                          <m:nor/>
                        </m:rPr>
                        <a:rPr lang="es-CO" sz="1600" i="0"/>
                        <m:t> </m:t>
                      </m:r>
                      <m:r>
                        <m:rPr>
                          <m:nor/>
                        </m:rPr>
                        <a:rPr lang="es-CO" sz="1600" i="0"/>
                        <m:t>medios</m:t>
                      </m:r>
                    </m:num>
                    <m:den>
                      <m:r>
                        <m:rPr>
                          <m:nor/>
                        </m:rPr>
                        <a:rPr lang="es-CO" sz="1600" i="0"/>
                        <m:t>N</m:t>
                      </m:r>
                      <m:r>
                        <m:rPr>
                          <m:nor/>
                        </m:rPr>
                        <a:rPr lang="es-CO" sz="1600" i="0"/>
                        <m:t>ú</m:t>
                      </m:r>
                      <m:r>
                        <m:rPr>
                          <m:nor/>
                        </m:rPr>
                        <a:rPr lang="es-CO" sz="1600" i="0"/>
                        <m:t>mero</m:t>
                      </m:r>
                      <m:r>
                        <m:rPr>
                          <m:nor/>
                        </m:rPr>
                        <a:rPr lang="es-CO" sz="1600" i="0"/>
                        <m:t> </m:t>
                      </m:r>
                      <m:r>
                        <m:rPr>
                          <m:nor/>
                        </m:rPr>
                        <a:rPr lang="es-CO" sz="1600" i="0"/>
                        <m:t>total</m:t>
                      </m:r>
                      <m:r>
                        <m:rPr>
                          <m:nor/>
                        </m:rPr>
                        <a:rPr lang="es-CO" sz="1600" i="0"/>
                        <m:t> </m:t>
                      </m:r>
                      <m:r>
                        <m:rPr>
                          <m:nor/>
                        </m:rPr>
                        <a:rPr lang="es-CO" sz="1600" i="0"/>
                        <m:t>de</m:t>
                      </m:r>
                      <m:r>
                        <m:rPr>
                          <m:nor/>
                        </m:rPr>
                        <a:rPr lang="es-CO" sz="1600" i="0"/>
                        <m:t> </m:t>
                      </m:r>
                      <m:r>
                        <m:rPr>
                          <m:nor/>
                        </m:rPr>
                        <a:rPr lang="es-CO" sz="1600" i="0"/>
                        <m:t>menciones</m:t>
                      </m:r>
                      <m:r>
                        <m:rPr>
                          <m:nor/>
                        </m:rPr>
                        <a:rPr lang="es-CO" sz="1600" i="0"/>
                        <m:t> </m:t>
                      </m:r>
                      <m:r>
                        <m:rPr>
                          <m:nor/>
                        </m:rPr>
                        <a:rPr lang="es-CO" sz="1600" i="0"/>
                        <m:t>en</m:t>
                      </m:r>
                      <m:r>
                        <m:rPr>
                          <m:nor/>
                        </m:rPr>
                        <a:rPr lang="es-CO" sz="1600" i="0"/>
                        <m:t> </m:t>
                      </m:r>
                      <m:r>
                        <m:rPr>
                          <m:nor/>
                        </m:rPr>
                        <a:rPr lang="es-CO" sz="1600" i="0"/>
                        <m:t>medios</m:t>
                      </m:r>
                    </m:den>
                  </m:f>
                </m:oMath>
              </a14:m>
              <a:r>
                <a:rPr lang="es-CO" sz="1600" i="0"/>
                <a:t> * 100</a:t>
              </a:r>
            </a:p>
          </xdr:txBody>
        </xdr:sp>
      </mc:Choice>
      <mc:Fallback xmlns="">
        <xdr:sp macro="" textlink="">
          <xdr:nvSpPr>
            <xdr:cNvPr id="5" name="CuadroTexto 4">
              <a:extLst>
                <a:ext uri="{FF2B5EF4-FFF2-40B4-BE49-F238E27FC236}">
                  <a16:creationId xmlns:a16="http://schemas.microsoft.com/office/drawing/2014/main" id="{4E89401F-C3DD-4343-8300-CB664B51579F}"/>
                </a:ext>
              </a:extLst>
            </xdr:cNvPr>
            <xdr:cNvSpPr txBox="1"/>
          </xdr:nvSpPr>
          <xdr:spPr>
            <a:xfrm>
              <a:off x="9763125" y="47148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lang="es-CO" sz="1600" i="0"/>
                <a:t>"Número de menciones (positivas/neutrales) de la UPRA en medios</a:t>
              </a:r>
              <a:r>
                <a:rPr lang="es-CO" sz="1600" i="0">
                  <a:latin typeface="Cambria Math" panose="02040503050406030204" pitchFamily="18" charset="0"/>
                </a:rPr>
                <a:t>" /"</a:t>
              </a:r>
              <a:r>
                <a:rPr lang="es-CO" sz="1600" i="0"/>
                <a:t>Número total de menciones en medios</a:t>
              </a:r>
              <a:r>
                <a:rPr lang="es-CO" sz="1600" i="0">
                  <a:latin typeface="Cambria Math" panose="02040503050406030204" pitchFamily="18" charset="0"/>
                </a:rPr>
                <a:t>" </a:t>
              </a:r>
              <a:r>
                <a:rPr lang="es-CO" sz="1600" i="0"/>
                <a:t> * 100</a:t>
              </a:r>
            </a:p>
          </xdr:txBody>
        </xdr:sp>
      </mc:Fallback>
    </mc:AlternateContent>
    <xdr:clientData/>
  </xdr:oneCellAnchor>
  <xdr:oneCellAnchor>
    <xdr:from>
      <xdr:col>3</xdr:col>
      <xdr:colOff>2343150</xdr:colOff>
      <xdr:row>31</xdr:row>
      <xdr:rowOff>71438</xdr:rowOff>
    </xdr:from>
    <xdr:ext cx="5097034" cy="448136"/>
    <mc:AlternateContent xmlns:mc="http://schemas.openxmlformats.org/markup-compatibility/2006" xmlns:a14="http://schemas.microsoft.com/office/drawing/2010/main">
      <mc:Choice Requires="a14">
        <xdr:sp macro="" textlink="">
          <xdr:nvSpPr>
            <xdr:cNvPr id="8" name="CuadroTexto 6">
              <a:extLst>
                <a:ext uri="{FF2B5EF4-FFF2-40B4-BE49-F238E27FC236}">
                  <a16:creationId xmlns:a16="http://schemas.microsoft.com/office/drawing/2014/main" id="{516371DE-5D0B-480E-9CBD-FFE28A242359}"/>
                </a:ext>
              </a:extLst>
            </xdr:cNvPr>
            <xdr:cNvSpPr txBox="1"/>
          </xdr:nvSpPr>
          <xdr:spPr>
            <a:xfrm>
              <a:off x="12058650" y="27484388"/>
              <a:ext cx="5097034" cy="448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𝐷</m:t>
                        </m:r>
                        <m:r>
                          <a:rPr lang="es-CO" sz="1400" b="0" i="1">
                            <a:latin typeface="Cambria Math" panose="02040503050406030204" pitchFamily="18" charset="0"/>
                          </a:rPr>
                          <m:t>í</m:t>
                        </m:r>
                        <m:r>
                          <a:rPr lang="es-CO" sz="1400" b="0" i="1">
                            <a:latin typeface="Cambria Math" panose="02040503050406030204" pitchFamily="18" charset="0"/>
                          </a:rPr>
                          <m:t>𝑎𝑠</m:t>
                        </m:r>
                        <m:r>
                          <a:rPr lang="es-CO" sz="1400" b="0" i="1">
                            <a:latin typeface="Cambria Math" panose="02040503050406030204" pitchFamily="18" charset="0"/>
                          </a:rPr>
                          <m:t> </m:t>
                        </m:r>
                        <m:r>
                          <a:rPr lang="es-CO" sz="1400" b="0" i="1">
                            <a:latin typeface="Cambria Math" panose="02040503050406030204" pitchFamily="18" charset="0"/>
                          </a:rPr>
                          <m:t>𝑝𝑒𝑟𝑑𝑖𝑑𝑜𝑠</m:t>
                        </m:r>
                        <m:r>
                          <a:rPr lang="es-CO" sz="1400" b="0" i="1">
                            <a:latin typeface="Cambria Math" panose="02040503050406030204" pitchFamily="18" charset="0"/>
                          </a:rPr>
                          <m:t> </m:t>
                        </m:r>
                        <m:r>
                          <a:rPr lang="es-CO" sz="1400" b="0" i="1">
                            <a:latin typeface="Cambria Math" panose="02040503050406030204" pitchFamily="18" charset="0"/>
                          </a:rPr>
                          <m:t>𝑝𝑜𝑟</m:t>
                        </m:r>
                        <m:r>
                          <a:rPr lang="es-CO" sz="1400" b="0" i="1">
                            <a:latin typeface="Cambria Math" panose="02040503050406030204" pitchFamily="18" charset="0"/>
                          </a:rPr>
                          <m:t> </m:t>
                        </m:r>
                        <m:r>
                          <a:rPr lang="es-CO" sz="1400" b="0" i="1">
                            <a:latin typeface="Cambria Math" panose="02040503050406030204" pitchFamily="18" charset="0"/>
                          </a:rPr>
                          <m:t>𝑖𝑛𝑐𝑎𝑝𝑎𝑐𝑖𝑑𝑎𝑑</m:t>
                        </m:r>
                        <m:r>
                          <a:rPr lang="es-CO" sz="1400" b="0" i="1">
                            <a:latin typeface="Cambria Math" panose="02040503050406030204" pitchFamily="18" charset="0"/>
                          </a:rPr>
                          <m:t> </m:t>
                        </m:r>
                        <m:r>
                          <a:rPr lang="es-CO" sz="1400" b="0" i="1">
                            <a:latin typeface="Cambria Math" panose="02040503050406030204" pitchFamily="18" charset="0"/>
                          </a:rPr>
                          <m:t>𝑐𝑜𝑛</m:t>
                        </m:r>
                        <m:r>
                          <a:rPr lang="es-CO" sz="1400" b="0" i="1">
                            <a:latin typeface="Cambria Math" panose="02040503050406030204" pitchFamily="18" charset="0"/>
                          </a:rPr>
                          <m:t> </m:t>
                        </m:r>
                        <m:r>
                          <a:rPr lang="es-CO" sz="1400" b="0" i="1">
                            <a:latin typeface="Cambria Math" panose="02040503050406030204" pitchFamily="18" charset="0"/>
                          </a:rPr>
                          <m:t>𝑜𝑟𝑑𝑒𝑛</m:t>
                        </m:r>
                        <m:r>
                          <a:rPr lang="es-CO" sz="1400" b="0" i="1">
                            <a:latin typeface="Cambria Math" panose="02040503050406030204" pitchFamily="18" charset="0"/>
                          </a:rPr>
                          <m:t> </m:t>
                        </m:r>
                        <m:r>
                          <a:rPr lang="es-CO" sz="1400" b="0" i="1">
                            <a:latin typeface="Cambria Math" panose="02040503050406030204" pitchFamily="18" charset="0"/>
                          </a:rPr>
                          <m:t>𝑚</m:t>
                        </m:r>
                        <m:r>
                          <a:rPr lang="es-CO" sz="1400" b="0" i="1">
                            <a:latin typeface="Cambria Math" panose="02040503050406030204" pitchFamily="18" charset="0"/>
                          </a:rPr>
                          <m:t>é</m:t>
                        </m:r>
                        <m:r>
                          <a:rPr lang="es-CO" sz="1400" b="0" i="1">
                            <a:latin typeface="Cambria Math" panose="02040503050406030204" pitchFamily="18" charset="0"/>
                          </a:rPr>
                          <m:t>𝑑𝑖𝑐𝑎</m:t>
                        </m:r>
                      </m:num>
                      <m:den>
                        <m:r>
                          <a:rPr lang="es-CO" sz="1400" b="0" i="1">
                            <a:latin typeface="Cambria Math" panose="02040503050406030204" pitchFamily="18" charset="0"/>
                          </a:rPr>
                          <m:t>𝐷</m:t>
                        </m:r>
                        <m:r>
                          <a:rPr lang="es-CO" sz="1400" b="0" i="1">
                            <a:latin typeface="Cambria Math" panose="02040503050406030204" pitchFamily="18" charset="0"/>
                          </a:rPr>
                          <m:t>í</m:t>
                        </m:r>
                        <m:r>
                          <a:rPr lang="es-CO" sz="1400" b="0" i="1">
                            <a:latin typeface="Cambria Math" panose="02040503050406030204" pitchFamily="18" charset="0"/>
                          </a:rPr>
                          <m:t>𝑎𝑠</m:t>
                        </m:r>
                        <m:r>
                          <a:rPr lang="es-CO" sz="1400" b="0" i="1">
                            <a:latin typeface="Cambria Math" panose="02040503050406030204" pitchFamily="18" charset="0"/>
                          </a:rPr>
                          <m:t> </m:t>
                        </m:r>
                        <m:r>
                          <a:rPr lang="es-CO" sz="1400" b="0" i="1">
                            <a:latin typeface="Cambria Math" panose="02040503050406030204" pitchFamily="18" charset="0"/>
                          </a:rPr>
                          <m:t>𝑝𝑟𝑜𝑔𝑟𝑎𝑚𝑎𝑑𝑜𝑠</m:t>
                        </m:r>
                        <m:r>
                          <a:rPr lang="es-CO" sz="1400" b="0" i="1">
                            <a:latin typeface="Cambria Math" panose="02040503050406030204" pitchFamily="18" charset="0"/>
                          </a:rPr>
                          <m:t>  </m:t>
                        </m:r>
                        <m:r>
                          <a:rPr lang="es-CO" sz="1400" b="0" i="1">
                            <a:latin typeface="Cambria Math" panose="02040503050406030204" pitchFamily="18" charset="0"/>
                          </a:rPr>
                          <m:t>𝑒𝑛</m:t>
                        </m:r>
                        <m:r>
                          <a:rPr lang="es-CO" sz="1400" b="0" i="1">
                            <a:latin typeface="Cambria Math" panose="02040503050406030204" pitchFamily="18" charset="0"/>
                          </a:rPr>
                          <m:t> </m:t>
                        </m:r>
                        <m:r>
                          <a:rPr lang="es-CO" sz="1400" b="0" i="1">
                            <a:latin typeface="Cambria Math" panose="02040503050406030204" pitchFamily="18" charset="0"/>
                          </a:rPr>
                          <m:t>𝑒𝑙</m:t>
                        </m:r>
                        <m:r>
                          <a:rPr lang="es-CO" sz="1400" b="0" i="1">
                            <a:latin typeface="Cambria Math" panose="02040503050406030204" pitchFamily="18" charset="0"/>
                          </a:rPr>
                          <m:t> </m:t>
                        </m:r>
                        <m:r>
                          <a:rPr lang="es-CO" sz="1400" b="0" i="1">
                            <a:latin typeface="Cambria Math" panose="02040503050406030204" pitchFamily="18" charset="0"/>
                          </a:rPr>
                          <m:t>𝑝𝑒𝑟𝑖𝑜𝑑𝑜</m:t>
                        </m:r>
                        <m:r>
                          <a:rPr lang="es-CO" sz="1400" b="0" i="1">
                            <a:latin typeface="Cambria Math" panose="02040503050406030204" pitchFamily="18" charset="0"/>
                          </a:rPr>
                          <m:t> </m:t>
                        </m:r>
                        <m:r>
                          <a:rPr lang="es-CO" sz="1400" b="0" i="1">
                            <a:latin typeface="Cambria Math" panose="02040503050406030204" pitchFamily="18" charset="0"/>
                          </a:rPr>
                          <m:t>𝑒𝑣𝑎𝑙𝑢𝑎𝑑𝑜</m:t>
                        </m:r>
                      </m:den>
                    </m:f>
                    <m:r>
                      <a:rPr lang="es-CO" sz="1400" b="0" i="1">
                        <a:latin typeface="Cambria Math" panose="02040503050406030204" pitchFamily="18" charset="0"/>
                      </a:rPr>
                      <m:t> ∗100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516371DE-5D0B-480E-9CBD-FFE28A242359}"/>
                </a:ext>
              </a:extLst>
            </xdr:cNvPr>
            <xdr:cNvSpPr txBox="1"/>
          </xdr:nvSpPr>
          <xdr:spPr>
            <a:xfrm>
              <a:off x="12058650" y="27484388"/>
              <a:ext cx="5097034" cy="448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𝐷í𝑎𝑠 𝑝𝑒𝑟𝑑𝑖𝑑𝑜𝑠 𝑝𝑜𝑟 𝑖𝑛𝑐𝑎𝑝𝑎𝑐𝑖𝑑𝑎𝑑 𝑐𝑜𝑛 𝑜𝑟𝑑𝑒𝑛 𝑚é𝑑𝑖𝑐𝑎)/(𝐷í𝑎𝑠 𝑝𝑟𝑜𝑔𝑟𝑎𝑚𝑎𝑑𝑜𝑠  𝑒𝑛 𝑒𝑙 𝑝𝑒𝑟𝑖𝑜𝑑𝑜 𝑒𝑣𝑎𝑙𝑢𝑎𝑑𝑜)  ∗100</a:t>
              </a:r>
              <a:endParaRPr lang="es-CO" sz="1100"/>
            </a:p>
          </xdr:txBody>
        </xdr:sp>
      </mc:Fallback>
    </mc:AlternateContent>
    <xdr:clientData/>
  </xdr:oneCellAnchor>
  <xdr:oneCellAnchor>
    <xdr:from>
      <xdr:col>3</xdr:col>
      <xdr:colOff>1885950</xdr:colOff>
      <xdr:row>32</xdr:row>
      <xdr:rowOff>190500</xdr:rowOff>
    </xdr:from>
    <xdr:ext cx="5097034" cy="446789"/>
    <mc:AlternateContent xmlns:mc="http://schemas.openxmlformats.org/markup-compatibility/2006" xmlns:a14="http://schemas.microsoft.com/office/drawing/2010/main">
      <mc:Choice Requires="a14">
        <xdr:sp macro="" textlink="">
          <xdr:nvSpPr>
            <xdr:cNvPr id="10" name="CuadroTexto 7">
              <a:extLst>
                <a:ext uri="{FF2B5EF4-FFF2-40B4-BE49-F238E27FC236}">
                  <a16:creationId xmlns:a16="http://schemas.microsoft.com/office/drawing/2014/main" id="{4C25D125-2B49-49CF-9EB7-E7184BF8456B}"/>
                </a:ext>
              </a:extLst>
            </xdr:cNvPr>
            <xdr:cNvSpPr txBox="1"/>
          </xdr:nvSpPr>
          <xdr:spPr>
            <a:xfrm>
              <a:off x="11601450" y="28613100"/>
              <a:ext cx="5097034"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s-CO" sz="1400" i="1">
                            <a:latin typeface="Cambria Math" panose="02040503050406030204" pitchFamily="18" charset="0"/>
                          </a:rPr>
                        </m:ctrlPr>
                      </m:fPr>
                      <m:num>
                        <m:r>
                          <a:rPr lang="es-CO" sz="1400" b="0" i="1">
                            <a:latin typeface="Cambria Math" panose="02040503050406030204" pitchFamily="18" charset="0"/>
                          </a:rPr>
                          <m:t>𝐴𝑐𝑡𝑖𝑣𝑖𝑑𝑎𝑑𝑒𝑠</m:t>
                        </m:r>
                        <m:r>
                          <a:rPr lang="es-CO" sz="1400" b="0" i="1">
                            <a:latin typeface="Cambria Math" panose="02040503050406030204" pitchFamily="18" charset="0"/>
                          </a:rPr>
                          <m:t> </m:t>
                        </m:r>
                        <m:r>
                          <a:rPr lang="es-CO" sz="1400" b="0" i="1">
                            <a:latin typeface="Cambria Math" panose="02040503050406030204" pitchFamily="18" charset="0"/>
                          </a:rPr>
                          <m:t>𝑑𝑒𝑙</m:t>
                        </m:r>
                        <m:r>
                          <a:rPr lang="es-CO" sz="1400" b="0" i="1">
                            <a:latin typeface="Cambria Math" panose="02040503050406030204" pitchFamily="18" charset="0"/>
                          </a:rPr>
                          <m:t> </m:t>
                        </m:r>
                        <m:r>
                          <a:rPr lang="es-CO" sz="1400" b="0" i="1">
                            <a:latin typeface="Cambria Math" panose="02040503050406030204" pitchFamily="18" charset="0"/>
                          </a:rPr>
                          <m:t>𝑃𝑙𝑎𝑛</m:t>
                        </m:r>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𝑇𝑟𝑎𝑏𝑎𝑗𝑜</m:t>
                        </m:r>
                        <m:r>
                          <a:rPr lang="es-CO" sz="1400" b="0" i="1">
                            <a:latin typeface="Cambria Math" panose="02040503050406030204" pitchFamily="18" charset="0"/>
                          </a:rPr>
                          <m:t> </m:t>
                        </m:r>
                        <m:r>
                          <a:rPr lang="es-CO" sz="1400" b="0" i="1">
                            <a:latin typeface="Cambria Math" panose="02040503050406030204" pitchFamily="18" charset="0"/>
                          </a:rPr>
                          <m:t>𝐴𝑛𝑢𝑎𝑙</m:t>
                        </m:r>
                        <m:r>
                          <a:rPr lang="es-CO" sz="1400" b="0" i="1">
                            <a:latin typeface="Cambria Math" panose="02040503050406030204" pitchFamily="18" charset="0"/>
                          </a:rPr>
                          <m:t> </m:t>
                        </m:r>
                        <m:r>
                          <a:rPr lang="es-CO" sz="1400" b="0" i="1">
                            <a:latin typeface="Cambria Math" panose="02040503050406030204" pitchFamily="18" charset="0"/>
                          </a:rPr>
                          <m:t>𝑆𝑆𝑇</m:t>
                        </m:r>
                        <m:r>
                          <a:rPr lang="es-CO" sz="1400" b="0" i="1">
                            <a:latin typeface="Cambria Math" panose="02040503050406030204" pitchFamily="18" charset="0"/>
                          </a:rPr>
                          <m:t> </m:t>
                        </m:r>
                        <m:r>
                          <a:rPr lang="es-CO" sz="1400" b="0" i="1">
                            <a:latin typeface="Cambria Math" panose="02040503050406030204" pitchFamily="18" charset="0"/>
                          </a:rPr>
                          <m:t>𝑟𝑒𝑎𝑙𝑖𝑧𝑎𝑑𝑎𝑠</m:t>
                        </m:r>
                      </m:num>
                      <m:den>
                        <m:r>
                          <a:rPr lang="es-CO" sz="1400" b="0" i="1">
                            <a:latin typeface="Cambria Math" panose="02040503050406030204" pitchFamily="18" charset="0"/>
                          </a:rPr>
                          <m:t>𝐴𝑐𝑡𝑖𝑣𝑖𝑑𝑎𝑑𝑒𝑠</m:t>
                        </m:r>
                        <m:r>
                          <a:rPr lang="es-CO" sz="1400" b="0" i="1">
                            <a:latin typeface="Cambria Math" panose="02040503050406030204" pitchFamily="18" charset="0"/>
                          </a:rPr>
                          <m:t> </m:t>
                        </m:r>
                        <m:r>
                          <a:rPr lang="es-CO" sz="1400" b="0" i="1">
                            <a:latin typeface="Cambria Math" panose="02040503050406030204" pitchFamily="18" charset="0"/>
                          </a:rPr>
                          <m:t>𝑑𝑒𝑙</m:t>
                        </m:r>
                        <m:r>
                          <a:rPr lang="es-CO" sz="1400" b="0" i="1">
                            <a:latin typeface="Cambria Math" panose="02040503050406030204" pitchFamily="18" charset="0"/>
                          </a:rPr>
                          <m:t> </m:t>
                        </m:r>
                        <m:r>
                          <a:rPr lang="es-CO" sz="1400" b="0" i="1">
                            <a:latin typeface="Cambria Math" panose="02040503050406030204" pitchFamily="18" charset="0"/>
                          </a:rPr>
                          <m:t>𝑃𝑙𝑎𝑛</m:t>
                        </m:r>
                        <m:r>
                          <a:rPr lang="es-CO" sz="1400" b="0" i="1">
                            <a:latin typeface="Cambria Math" panose="02040503050406030204" pitchFamily="18" charset="0"/>
                          </a:rPr>
                          <m:t> </m:t>
                        </m:r>
                        <m:r>
                          <a:rPr lang="es-CO" sz="1400" b="0" i="1">
                            <a:latin typeface="Cambria Math" panose="02040503050406030204" pitchFamily="18" charset="0"/>
                          </a:rPr>
                          <m:t>𝑑𝑒</m:t>
                        </m:r>
                        <m:r>
                          <a:rPr lang="es-CO" sz="1400" b="0" i="1">
                            <a:latin typeface="Cambria Math" panose="02040503050406030204" pitchFamily="18" charset="0"/>
                          </a:rPr>
                          <m:t> </m:t>
                        </m:r>
                        <m:r>
                          <a:rPr lang="es-CO" sz="1400" b="0" i="1">
                            <a:latin typeface="Cambria Math" panose="02040503050406030204" pitchFamily="18" charset="0"/>
                          </a:rPr>
                          <m:t>𝑇𝑟𝑎𝑏𝑎𝑗𝑜</m:t>
                        </m:r>
                        <m:r>
                          <a:rPr lang="es-CO" sz="1400" b="0" i="1">
                            <a:latin typeface="Cambria Math" panose="02040503050406030204" pitchFamily="18" charset="0"/>
                          </a:rPr>
                          <m:t> </m:t>
                        </m:r>
                        <m:r>
                          <a:rPr lang="es-CO" sz="1400" b="0" i="1">
                            <a:latin typeface="Cambria Math" panose="02040503050406030204" pitchFamily="18" charset="0"/>
                          </a:rPr>
                          <m:t>𝐴𝑛𝑢𝑎𝑙</m:t>
                        </m:r>
                        <m:r>
                          <a:rPr lang="es-CO" sz="1400" b="0" i="1">
                            <a:latin typeface="Cambria Math" panose="02040503050406030204" pitchFamily="18" charset="0"/>
                          </a:rPr>
                          <m:t> </m:t>
                        </m:r>
                        <m:r>
                          <a:rPr lang="es-CO" sz="1400" b="0" i="1">
                            <a:latin typeface="Cambria Math" panose="02040503050406030204" pitchFamily="18" charset="0"/>
                          </a:rPr>
                          <m:t>𝑆𝑆𝑇</m:t>
                        </m:r>
                        <m:r>
                          <a:rPr lang="es-CO" sz="1400" b="0" i="1">
                            <a:latin typeface="Cambria Math" panose="02040503050406030204" pitchFamily="18" charset="0"/>
                          </a:rPr>
                          <m:t> </m:t>
                        </m:r>
                        <m:r>
                          <a:rPr lang="es-CO" sz="1400" b="0" i="1">
                            <a:latin typeface="Cambria Math" panose="02040503050406030204" pitchFamily="18" charset="0"/>
                          </a:rPr>
                          <m:t>𝑝𝑙𝑎𝑛𝑒𝑎𝑑𝑎𝑠</m:t>
                        </m:r>
                        <m:r>
                          <a:rPr lang="es-CO" sz="1400" b="0" i="1">
                            <a:latin typeface="Cambria Math" panose="02040503050406030204" pitchFamily="18" charset="0"/>
                          </a:rPr>
                          <m:t> </m:t>
                        </m:r>
                      </m:den>
                    </m:f>
                    <m:r>
                      <a:rPr lang="es-CO" sz="1400" b="0" i="1">
                        <a:latin typeface="Cambria Math" panose="02040503050406030204" pitchFamily="18" charset="0"/>
                      </a:rPr>
                      <m:t> ∗100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4C25D125-2B49-49CF-9EB7-E7184BF8456B}"/>
                </a:ext>
              </a:extLst>
            </xdr:cNvPr>
            <xdr:cNvSpPr txBox="1"/>
          </xdr:nvSpPr>
          <xdr:spPr>
            <a:xfrm>
              <a:off x="11601450" y="28613100"/>
              <a:ext cx="5097034" cy="4467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CO" sz="1400" b="0" i="0">
                  <a:latin typeface="Cambria Math" panose="02040503050406030204" pitchFamily="18" charset="0"/>
                </a:rPr>
                <a:t>𝐴𝑐𝑡𝑖𝑣𝑖𝑑𝑎𝑑𝑒𝑠 𝑑𝑒𝑙 𝑃𝑙𝑎𝑛 𝑑𝑒 𝑇𝑟𝑎𝑏𝑎𝑗𝑜 𝐴𝑛𝑢𝑎𝑙 𝑆𝑆𝑇 𝑟𝑒𝑎𝑙𝑖𝑧𝑎𝑑𝑎𝑠)/(𝐴𝑐𝑡𝑖𝑣𝑖𝑑𝑎𝑑𝑒𝑠 𝑑𝑒𝑙 𝑃𝑙𝑎𝑛 𝑑𝑒 𝑇𝑟𝑎𝑏𝑎𝑗𝑜 𝐴𝑛𝑢𝑎𝑙 𝑆𝑆𝑇 𝑝𝑙𝑎𝑛𝑒𝑎𝑑𝑎𝑠 )  ∗100</a:t>
              </a:r>
              <a:endParaRPr lang="es-CO" sz="1100"/>
            </a:p>
          </xdr:txBody>
        </xdr:sp>
      </mc:Fallback>
    </mc:AlternateContent>
    <xdr:clientData/>
  </xdr:oneCellAnchor>
  <xdr:oneCellAnchor>
    <xdr:from>
      <xdr:col>3</xdr:col>
      <xdr:colOff>79375</xdr:colOff>
      <xdr:row>8</xdr:row>
      <xdr:rowOff>269875</xdr:rowOff>
    </xdr:from>
    <xdr:ext cx="9302750" cy="952500"/>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81A6CCDF-ED68-4317-ABC4-1779C81B5B82}"/>
                </a:ext>
              </a:extLst>
            </xdr:cNvPr>
            <xdr:cNvSpPr txBox="1"/>
          </xdr:nvSpPr>
          <xdr:spPr>
            <a:xfrm>
              <a:off x="9779000" y="8747125"/>
              <a:ext cx="9302750"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eqArr>
                        <m:eqArrPr>
                          <m:ctrlPr>
                            <a:rPr lang="es-CO" sz="1600" b="0" i="1">
                              <a:solidFill>
                                <a:schemeClr val="tx1"/>
                              </a:solidFill>
                              <a:latin typeface="Cambria Math" panose="02040503050406030204" pitchFamily="18" charset="0"/>
                              <a:ea typeface="+mn-ea"/>
                              <a:cs typeface="+mn-cs"/>
                            </a:rPr>
                          </m:ctrlPr>
                        </m:eqArrPr>
                        <m:e>
                          <m:r>
                            <m:rPr>
                              <m:nor/>
                            </m:rPr>
                            <a:rPr lang="es-CO" sz="1600" b="0" i="0">
                              <a:solidFill>
                                <a:schemeClr val="tx1"/>
                              </a:solidFill>
                              <a:latin typeface="+mn-lt"/>
                              <a:ea typeface="+mn-ea"/>
                              <a:cs typeface="+mn-cs"/>
                            </a:rPr>
                            <m:t>Porcentaje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avance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acumulado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productos</m:t>
                          </m:r>
                          <m:r>
                            <m:rPr>
                              <m:nor/>
                            </m:rPr>
                            <a:rPr lang="es-CO" sz="1600" b="0" i="0">
                              <a:solidFill>
                                <a:schemeClr val="tx1"/>
                              </a:solidFill>
                              <a:latin typeface="+mn-lt"/>
                              <a:ea typeface="+mn-ea"/>
                              <a:cs typeface="+mn-cs"/>
                            </a:rPr>
                            <m:t> </m:t>
                          </m:r>
                        </m:e>
                        <m:e>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á</m:t>
                          </m:r>
                          <m:r>
                            <m:rPr>
                              <m:nor/>
                            </m:rPr>
                            <a:rPr lang="es-CO" sz="1600" b="0" i="0">
                              <a:solidFill>
                                <a:schemeClr val="tx1"/>
                              </a:solidFill>
                              <a:latin typeface="+mn-lt"/>
                              <a:ea typeface="+mn-ea"/>
                              <a:cs typeface="+mn-cs"/>
                            </a:rPr>
                            <m:t>mbito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Nacional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para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medici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e>
                      </m:eqArr>
                    </m:num>
                    <m:den>
                      <m:eqArr>
                        <m:eqArrPr>
                          <m:ctrlPr>
                            <a:rPr lang="es-CO" sz="1600" b="0" i="1">
                              <a:solidFill>
                                <a:schemeClr val="tx1"/>
                              </a:solidFill>
                              <a:latin typeface="Cambria Math" panose="02040503050406030204" pitchFamily="18" charset="0"/>
                              <a:ea typeface="+mn-ea"/>
                              <a:cs typeface="+mn-cs"/>
                            </a:rPr>
                          </m:ctrlPr>
                        </m:eqArrPr>
                        <m:e>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Porcentaje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programado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acumulado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producto</m:t>
                          </m:r>
                          <m:r>
                            <m:rPr>
                              <m:nor/>
                            </m:rPr>
                            <a:rPr lang="es-CO" sz="1600" b="0" i="0">
                              <a:solidFill>
                                <a:schemeClr val="tx1"/>
                              </a:solidFill>
                              <a:latin typeface="+mn-lt"/>
                              <a:ea typeface="+mn-ea"/>
                              <a:cs typeface="+mn-cs"/>
                            </a:rPr>
                            <m:t> </m:t>
                          </m:r>
                        </m:e>
                        <m:e>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á</m:t>
                          </m:r>
                          <m:r>
                            <m:rPr>
                              <m:nor/>
                            </m:rPr>
                            <a:rPr lang="es-CO" sz="1600" b="0" i="0">
                              <a:solidFill>
                                <a:schemeClr val="tx1"/>
                              </a:solidFill>
                              <a:latin typeface="+mn-lt"/>
                              <a:ea typeface="+mn-ea"/>
                              <a:cs typeface="+mn-cs"/>
                            </a:rPr>
                            <m:t>mbito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Nacional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para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medici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e>
                      </m:eqArr>
                    </m:den>
                  </m:f>
                </m:oMath>
              </a14:m>
              <a:r>
                <a:rPr lang="es-CO" sz="1600" i="0">
                  <a:solidFill>
                    <a:schemeClr val="tx1"/>
                  </a:solidFill>
                  <a:latin typeface="+mn-lt"/>
                  <a:ea typeface="+mn-ea"/>
                  <a:cs typeface="+mn-cs"/>
                </a:rPr>
                <a:t> * 100</a:t>
              </a:r>
            </a:p>
          </xdr:txBody>
        </xdr:sp>
      </mc:Choice>
      <mc:Fallback xmlns="">
        <xdr:sp macro="" textlink="">
          <xdr:nvSpPr>
            <xdr:cNvPr id="12" name="CuadroTexto 11">
              <a:extLst>
                <a:ext uri="{FF2B5EF4-FFF2-40B4-BE49-F238E27FC236}">
                  <a16:creationId xmlns:a16="http://schemas.microsoft.com/office/drawing/2014/main" id="{81A6CCDF-ED68-4317-ABC4-1779C81B5B82}"/>
                </a:ext>
              </a:extLst>
            </xdr:cNvPr>
            <xdr:cNvSpPr txBox="1"/>
          </xdr:nvSpPr>
          <xdr:spPr>
            <a:xfrm>
              <a:off x="9779000" y="8747125"/>
              <a:ext cx="9302750"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mn-lt"/>
                  <a:ea typeface="+mn-ea"/>
                  <a:cs typeface="+mn-cs"/>
                </a:rPr>
                <a:t>"Porcentaje general de avance acumulado de generación de productos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"del ámbito Nacional para el periodo de medición</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a:t>
              </a: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mn-lt"/>
                  <a:ea typeface="+mn-ea"/>
                  <a:cs typeface="+mn-cs"/>
                </a:rPr>
                <a:t>" Porcentaje general programado acumulado de generación del producto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"del ámbito Nacional para el periodo de medición</a:t>
              </a:r>
              <a:r>
                <a:rPr lang="es-CO" sz="1600" b="0" i="0">
                  <a:solidFill>
                    <a:schemeClr val="tx1"/>
                  </a:solidFill>
                  <a:latin typeface="Cambria Math" panose="02040503050406030204" pitchFamily="18" charset="0"/>
                  <a:ea typeface="+mn-ea"/>
                  <a:cs typeface="+mn-cs"/>
                </a:rPr>
                <a:t>" )</a:t>
              </a:r>
              <a:r>
                <a:rPr lang="es-CO" sz="1600" i="0">
                  <a:solidFill>
                    <a:schemeClr val="tx1"/>
                  </a:solidFill>
                  <a:latin typeface="+mn-lt"/>
                  <a:ea typeface="+mn-ea"/>
                  <a:cs typeface="+mn-cs"/>
                </a:rPr>
                <a:t> * 100</a:t>
              </a:r>
            </a:p>
          </xdr:txBody>
        </xdr:sp>
      </mc:Fallback>
    </mc:AlternateContent>
    <xdr:clientData/>
  </xdr:oneCellAnchor>
  <xdr:oneCellAnchor>
    <xdr:from>
      <xdr:col>2</xdr:col>
      <xdr:colOff>2809875</xdr:colOff>
      <xdr:row>9</xdr:row>
      <xdr:rowOff>539750</xdr:rowOff>
    </xdr:from>
    <xdr:ext cx="9302750" cy="952500"/>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CCF0A494-5724-4E62-BCE1-370AC0ED5BE6}"/>
                </a:ext>
              </a:extLst>
            </xdr:cNvPr>
            <xdr:cNvSpPr txBox="1"/>
          </xdr:nvSpPr>
          <xdr:spPr>
            <a:xfrm>
              <a:off x="9636125" y="10541000"/>
              <a:ext cx="9302750"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eqArr>
                        <m:eqArrPr>
                          <m:ctrlPr>
                            <a:rPr lang="es-CO" sz="1600" b="0" i="1">
                              <a:solidFill>
                                <a:schemeClr val="tx1"/>
                              </a:solidFill>
                              <a:latin typeface="Cambria Math" panose="02040503050406030204" pitchFamily="18" charset="0"/>
                              <a:ea typeface="+mn-ea"/>
                              <a:cs typeface="+mn-cs"/>
                            </a:rPr>
                          </m:ctrlPr>
                        </m:eqArrPr>
                        <m:e>
                          <m:r>
                            <m:rPr>
                              <m:nor/>
                            </m:rPr>
                            <a:rPr lang="es-CO" sz="1600" b="0" i="0">
                              <a:solidFill>
                                <a:schemeClr val="tx1"/>
                              </a:solidFill>
                              <a:latin typeface="+mn-lt"/>
                              <a:ea typeface="+mn-ea"/>
                              <a:cs typeface="+mn-cs"/>
                            </a:rPr>
                            <m:t>Porcentaje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avance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acumulado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productos</m:t>
                          </m:r>
                          <m:r>
                            <m:rPr>
                              <m:nor/>
                            </m:rPr>
                            <a:rPr lang="es-CO" sz="1600" b="0" i="0">
                              <a:solidFill>
                                <a:schemeClr val="tx1"/>
                              </a:solidFill>
                              <a:latin typeface="+mn-lt"/>
                              <a:ea typeface="+mn-ea"/>
                              <a:cs typeface="+mn-cs"/>
                            </a:rPr>
                            <m:t> </m:t>
                          </m:r>
                        </m:e>
                        <m:e>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á</m:t>
                          </m:r>
                          <m:r>
                            <m:rPr>
                              <m:nor/>
                            </m:rPr>
                            <a:rPr lang="es-CO" sz="1600" b="0" i="0">
                              <a:solidFill>
                                <a:schemeClr val="tx1"/>
                              </a:solidFill>
                              <a:latin typeface="+mn-lt"/>
                              <a:ea typeface="+mn-ea"/>
                              <a:cs typeface="+mn-cs"/>
                            </a:rPr>
                            <m:t>mbito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Territorial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para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medici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e>
                      </m:eqArr>
                    </m:num>
                    <m:den>
                      <m:eqArr>
                        <m:eqArrPr>
                          <m:ctrlPr>
                            <a:rPr lang="es-CO" sz="1600" b="0" i="1">
                              <a:solidFill>
                                <a:schemeClr val="tx1"/>
                              </a:solidFill>
                              <a:latin typeface="Cambria Math" panose="02040503050406030204" pitchFamily="18" charset="0"/>
                              <a:ea typeface="+mn-ea"/>
                              <a:cs typeface="+mn-cs"/>
                            </a:rPr>
                          </m:ctrlPr>
                        </m:eqArrPr>
                        <m:e>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Porcentaje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programado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acumulado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generaci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producto</m:t>
                          </m:r>
                          <m:r>
                            <m:rPr>
                              <m:nor/>
                            </m:rPr>
                            <a:rPr lang="es-CO" sz="1600" b="0" i="0">
                              <a:solidFill>
                                <a:schemeClr val="tx1"/>
                              </a:solidFill>
                              <a:latin typeface="+mn-lt"/>
                              <a:ea typeface="+mn-ea"/>
                              <a:cs typeface="+mn-cs"/>
                            </a:rPr>
                            <m:t> </m:t>
                          </m:r>
                        </m:e>
                        <m:e>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á</m:t>
                          </m:r>
                          <m:r>
                            <m:rPr>
                              <m:nor/>
                            </m:rPr>
                            <a:rPr lang="es-CO" sz="1600" b="0" i="0">
                              <a:solidFill>
                                <a:schemeClr val="tx1"/>
                              </a:solidFill>
                              <a:latin typeface="+mn-lt"/>
                              <a:ea typeface="+mn-ea"/>
                              <a:cs typeface="+mn-cs"/>
                            </a:rPr>
                            <m:t>mbito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Territorial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para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medici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e>
                      </m:eqArr>
                    </m:den>
                  </m:f>
                </m:oMath>
              </a14:m>
              <a:r>
                <a:rPr lang="es-CO" sz="1600" i="0">
                  <a:solidFill>
                    <a:schemeClr val="tx1"/>
                  </a:solidFill>
                  <a:latin typeface="+mn-lt"/>
                  <a:ea typeface="+mn-ea"/>
                  <a:cs typeface="+mn-cs"/>
                </a:rPr>
                <a:t> * 100</a:t>
              </a:r>
            </a:p>
          </xdr:txBody>
        </xdr:sp>
      </mc:Choice>
      <mc:Fallback xmlns="">
        <xdr:sp macro="" textlink="">
          <xdr:nvSpPr>
            <xdr:cNvPr id="13" name="CuadroTexto 12">
              <a:extLst>
                <a:ext uri="{FF2B5EF4-FFF2-40B4-BE49-F238E27FC236}">
                  <a16:creationId xmlns:a16="http://schemas.microsoft.com/office/drawing/2014/main" id="{CCF0A494-5724-4E62-BCE1-370AC0ED5BE6}"/>
                </a:ext>
              </a:extLst>
            </xdr:cNvPr>
            <xdr:cNvSpPr txBox="1"/>
          </xdr:nvSpPr>
          <xdr:spPr>
            <a:xfrm>
              <a:off x="9636125" y="10541000"/>
              <a:ext cx="9302750" cy="952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mn-lt"/>
                  <a:ea typeface="+mn-ea"/>
                  <a:cs typeface="+mn-cs"/>
                </a:rPr>
                <a:t>"Porcentaje general de avance acumulado de generación de productos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"del ámbito Territorial para el periodo de medición</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a:t>
              </a: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mn-lt"/>
                  <a:ea typeface="+mn-ea"/>
                  <a:cs typeface="+mn-cs"/>
                </a:rPr>
                <a:t>" Porcentaje general programado acumulado de generación del producto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"del ámbito Territorial para el periodo de medición</a:t>
              </a:r>
              <a:r>
                <a:rPr lang="es-CO" sz="1600" b="0" i="0">
                  <a:solidFill>
                    <a:schemeClr val="tx1"/>
                  </a:solidFill>
                  <a:latin typeface="Cambria Math" panose="02040503050406030204" pitchFamily="18" charset="0"/>
                  <a:ea typeface="+mn-ea"/>
                  <a:cs typeface="+mn-cs"/>
                </a:rPr>
                <a:t>" )</a:t>
              </a:r>
              <a:r>
                <a:rPr lang="es-CO" sz="1600" i="0">
                  <a:solidFill>
                    <a:schemeClr val="tx1"/>
                  </a:solidFill>
                  <a:latin typeface="+mn-lt"/>
                  <a:ea typeface="+mn-ea"/>
                  <a:cs typeface="+mn-cs"/>
                </a:rPr>
                <a:t> * 100</a:t>
              </a:r>
            </a:p>
          </xdr:txBody>
        </xdr:sp>
      </mc:Fallback>
    </mc:AlternateContent>
    <xdr:clientData/>
  </xdr:oneCellAnchor>
  <xdr:oneCellAnchor>
    <xdr:from>
      <xdr:col>3</xdr:col>
      <xdr:colOff>111125</xdr:colOff>
      <xdr:row>10</xdr:row>
      <xdr:rowOff>333375</xdr:rowOff>
    </xdr:from>
    <xdr:ext cx="9302750" cy="481013"/>
    <mc:AlternateContent xmlns:mc="http://schemas.openxmlformats.org/markup-compatibility/2006" xmlns:a14="http://schemas.microsoft.com/office/drawing/2010/main">
      <mc:Choice Requires="a14">
        <xdr:sp macro="" textlink="">
          <xdr:nvSpPr>
            <xdr:cNvPr id="15" name="CuadroTexto 14">
              <a:extLst>
                <a:ext uri="{FF2B5EF4-FFF2-40B4-BE49-F238E27FC236}">
                  <a16:creationId xmlns:a16="http://schemas.microsoft.com/office/drawing/2014/main" id="{E353395D-C214-44AD-AC2F-77E0EA4C9D42}"/>
                </a:ext>
              </a:extLst>
            </xdr:cNvPr>
            <xdr:cNvSpPr txBox="1"/>
          </xdr:nvSpPr>
          <xdr:spPr>
            <a:xfrm>
              <a:off x="9810750" y="1281112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incidentes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seguridad</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la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Informaci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atendidos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num>
                    <m:den>
                      <m:r>
                        <m:rPr>
                          <m:nor/>
                        </m:rPr>
                        <a:rPr lang="es-CO" sz="1600" b="0" i="0">
                          <a:solidFill>
                            <a:schemeClr val="tx1"/>
                          </a:solidFill>
                          <a:latin typeface="+mn-lt"/>
                          <a:ea typeface="+mn-ea"/>
                          <a:cs typeface="+mn-cs"/>
                        </a:rPr>
                        <m:t>Total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incidentes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seguridad</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la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informaci</m:t>
                      </m:r>
                      <m:r>
                        <m:rPr>
                          <m:nor/>
                        </m:rPr>
                        <a:rPr lang="es-CO" sz="1600" b="0" i="0">
                          <a:solidFill>
                            <a:schemeClr val="tx1"/>
                          </a:solidFill>
                          <a:latin typeface="+mn-lt"/>
                          <a:ea typeface="+mn-ea"/>
                          <a:cs typeface="+mn-cs"/>
                        </a:rPr>
                        <m:t>ó</m:t>
                      </m:r>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reportados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den>
                  </m:f>
                </m:oMath>
              </a14:m>
              <a:r>
                <a:rPr lang="es-CO" sz="1600" i="0">
                  <a:solidFill>
                    <a:schemeClr val="tx1"/>
                  </a:solidFill>
                  <a:latin typeface="+mn-lt"/>
                  <a:ea typeface="+mn-ea"/>
                  <a:cs typeface="+mn-cs"/>
                </a:rPr>
                <a:t> * 100</a:t>
              </a:r>
            </a:p>
          </xdr:txBody>
        </xdr:sp>
      </mc:Choice>
      <mc:Fallback xmlns="">
        <xdr:sp macro="" textlink="">
          <xdr:nvSpPr>
            <xdr:cNvPr id="15" name="CuadroTexto 14">
              <a:extLst>
                <a:ext uri="{FF2B5EF4-FFF2-40B4-BE49-F238E27FC236}">
                  <a16:creationId xmlns:a16="http://schemas.microsoft.com/office/drawing/2014/main" id="{E353395D-C214-44AD-AC2F-77E0EA4C9D42}"/>
                </a:ext>
              </a:extLst>
            </xdr:cNvPr>
            <xdr:cNvSpPr txBox="1"/>
          </xdr:nvSpPr>
          <xdr:spPr>
            <a:xfrm>
              <a:off x="9810750" y="1281112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"Número de incidentes de seguridad de la Información atendidos en el mes" /"Total de incidentes de seguridad de la información reportados en el mes" </a:t>
              </a:r>
              <a:r>
                <a:rPr lang="es-CO" sz="1600" i="0">
                  <a:solidFill>
                    <a:schemeClr val="tx1"/>
                  </a:solidFill>
                  <a:latin typeface="+mn-lt"/>
                  <a:ea typeface="+mn-ea"/>
                  <a:cs typeface="+mn-cs"/>
                </a:rPr>
                <a:t> * 100</a:t>
              </a:r>
            </a:p>
          </xdr:txBody>
        </xdr:sp>
      </mc:Fallback>
    </mc:AlternateContent>
    <xdr:clientData/>
  </xdr:oneCellAnchor>
  <xdr:oneCellAnchor>
    <xdr:from>
      <xdr:col>3</xdr:col>
      <xdr:colOff>190500</xdr:colOff>
      <xdr:row>11</xdr:row>
      <xdr:rowOff>508000</xdr:rowOff>
    </xdr:from>
    <xdr:ext cx="9302750" cy="481013"/>
    <mc:AlternateContent xmlns:mc="http://schemas.openxmlformats.org/markup-compatibility/2006" xmlns:a14="http://schemas.microsoft.com/office/drawing/2010/main">
      <mc:Choice Requires="a14">
        <xdr:sp macro="" textlink="">
          <xdr:nvSpPr>
            <xdr:cNvPr id="16" name="CuadroTexto 15">
              <a:extLst>
                <a:ext uri="{FF2B5EF4-FFF2-40B4-BE49-F238E27FC236}">
                  <a16:creationId xmlns:a16="http://schemas.microsoft.com/office/drawing/2014/main" id="{ACC84390-1BE3-474C-9DDA-D119977918C6}"/>
                </a:ext>
              </a:extLst>
            </xdr:cNvPr>
            <xdr:cNvSpPr txBox="1"/>
          </xdr:nvSpPr>
          <xdr:spPr>
            <a:xfrm>
              <a:off x="9890125" y="143033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copias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respaldo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realizadas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durante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num>
                    <m:den>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copias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respaldo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programadas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durante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periodo</m:t>
                      </m:r>
                    </m:den>
                  </m:f>
                </m:oMath>
              </a14:m>
              <a:r>
                <a:rPr lang="es-CO" sz="1600" i="0">
                  <a:solidFill>
                    <a:schemeClr val="tx1"/>
                  </a:solidFill>
                  <a:latin typeface="+mn-lt"/>
                  <a:ea typeface="+mn-ea"/>
                  <a:cs typeface="+mn-cs"/>
                </a:rPr>
                <a:t> * 100</a:t>
              </a:r>
            </a:p>
          </xdr:txBody>
        </xdr:sp>
      </mc:Choice>
      <mc:Fallback xmlns="">
        <xdr:sp macro="" textlink="">
          <xdr:nvSpPr>
            <xdr:cNvPr id="16" name="CuadroTexto 15">
              <a:extLst>
                <a:ext uri="{FF2B5EF4-FFF2-40B4-BE49-F238E27FC236}">
                  <a16:creationId xmlns:a16="http://schemas.microsoft.com/office/drawing/2014/main" id="{ACC84390-1BE3-474C-9DDA-D119977918C6}"/>
                </a:ext>
              </a:extLst>
            </xdr:cNvPr>
            <xdr:cNvSpPr txBox="1"/>
          </xdr:nvSpPr>
          <xdr:spPr>
            <a:xfrm>
              <a:off x="9890125" y="143033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"Número de copias de respaldo realizadas durante el periodo" /"Número de copias de respaldo programadas durante el periodo" </a:t>
              </a:r>
              <a:r>
                <a:rPr lang="es-CO" sz="1600" i="0">
                  <a:solidFill>
                    <a:schemeClr val="tx1"/>
                  </a:solidFill>
                  <a:latin typeface="+mn-lt"/>
                  <a:ea typeface="+mn-ea"/>
                  <a:cs typeface="+mn-cs"/>
                </a:rPr>
                <a:t> * 100</a:t>
              </a:r>
            </a:p>
          </xdr:txBody>
        </xdr:sp>
      </mc:Fallback>
    </mc:AlternateContent>
    <xdr:clientData/>
  </xdr:oneCellAnchor>
  <xdr:oneCellAnchor>
    <xdr:from>
      <xdr:col>3</xdr:col>
      <xdr:colOff>190500</xdr:colOff>
      <xdr:row>12</xdr:row>
      <xdr:rowOff>619125</xdr:rowOff>
    </xdr:from>
    <xdr:ext cx="9302750" cy="481013"/>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9B901941-F6DB-406B-8DB1-86485FC37B78}"/>
                </a:ext>
              </a:extLst>
            </xdr:cNvPr>
            <xdr:cNvSpPr txBox="1"/>
          </xdr:nvSpPr>
          <xdr:spPr>
            <a:xfrm>
              <a:off x="9890125" y="19907250"/>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mantenimientos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preventivos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realizados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los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automotores</m:t>
                      </m:r>
                    </m:num>
                    <m:den>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mantenimientos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preventivos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programados</m:t>
                      </m:r>
                    </m:den>
                  </m:f>
                </m:oMath>
              </a14:m>
              <a:r>
                <a:rPr lang="es-CO" sz="1600" i="0">
                  <a:solidFill>
                    <a:schemeClr val="tx1"/>
                  </a:solidFill>
                  <a:latin typeface="+mn-lt"/>
                  <a:ea typeface="+mn-ea"/>
                  <a:cs typeface="+mn-cs"/>
                </a:rPr>
                <a:t> * 100</a:t>
              </a:r>
            </a:p>
          </xdr:txBody>
        </xdr:sp>
      </mc:Choice>
      <mc:Fallback xmlns="">
        <xdr:sp macro="" textlink="">
          <xdr:nvSpPr>
            <xdr:cNvPr id="19" name="CuadroTexto 18">
              <a:extLst>
                <a:ext uri="{FF2B5EF4-FFF2-40B4-BE49-F238E27FC236}">
                  <a16:creationId xmlns:a16="http://schemas.microsoft.com/office/drawing/2014/main" id="{9B901941-F6DB-406B-8DB1-86485FC37B78}"/>
                </a:ext>
              </a:extLst>
            </xdr:cNvPr>
            <xdr:cNvSpPr txBox="1"/>
          </xdr:nvSpPr>
          <xdr:spPr>
            <a:xfrm>
              <a:off x="9890125" y="19907250"/>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"Número de mantenimientos preventivos realizados a los automotores" /"Número de mantenimientos preventivos programados" </a:t>
              </a:r>
              <a:r>
                <a:rPr lang="es-CO" sz="1600" i="0">
                  <a:solidFill>
                    <a:schemeClr val="tx1"/>
                  </a:solidFill>
                  <a:latin typeface="+mn-lt"/>
                  <a:ea typeface="+mn-ea"/>
                  <a:cs typeface="+mn-cs"/>
                </a:rPr>
                <a:t> * 100</a:t>
              </a:r>
            </a:p>
          </xdr:txBody>
        </xdr:sp>
      </mc:Fallback>
    </mc:AlternateContent>
    <xdr:clientData/>
  </xdr:oneCellAnchor>
  <xdr:oneCellAnchor>
    <xdr:from>
      <xdr:col>3</xdr:col>
      <xdr:colOff>79375</xdr:colOff>
      <xdr:row>13</xdr:row>
      <xdr:rowOff>936625</xdr:rowOff>
    </xdr:from>
    <xdr:ext cx="9302750" cy="481013"/>
    <mc:AlternateContent xmlns:mc="http://schemas.openxmlformats.org/markup-compatibility/2006" xmlns:a14="http://schemas.microsoft.com/office/drawing/2010/main">
      <mc:Choice Requires="a14">
        <xdr:sp macro="" textlink="">
          <xdr:nvSpPr>
            <xdr:cNvPr id="20" name="CuadroTexto 19">
              <a:extLst>
                <a:ext uri="{FF2B5EF4-FFF2-40B4-BE49-F238E27FC236}">
                  <a16:creationId xmlns:a16="http://schemas.microsoft.com/office/drawing/2014/main" id="{BF8EC160-DE35-4320-8462-935BA3CE284A}"/>
                </a:ext>
              </a:extLst>
            </xdr:cNvPr>
            <xdr:cNvSpPr txBox="1"/>
          </xdr:nvSpPr>
          <xdr:spPr>
            <a:xfrm>
              <a:off x="9779000" y="2195512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agua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actual</m:t>
                      </m:r>
                      <m:r>
                        <m:rPr>
                          <m:nor/>
                        </m:rPr>
                        <a:rPr lang="es-CO" sz="1600" b="0" i="0">
                          <a:solidFill>
                            <a:schemeClr val="tx1"/>
                          </a:solidFill>
                          <a:latin typeface="+mn-lt"/>
                          <a:ea typeface="+mn-ea"/>
                          <a:cs typeface="+mn-cs"/>
                        </a:rPr>
                        <m:t> − </m:t>
                      </m:r>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agua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anterior</m:t>
                      </m:r>
                    </m:num>
                    <m:den>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agua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anterior</m:t>
                      </m:r>
                    </m:den>
                  </m:f>
                </m:oMath>
              </a14:m>
              <a:r>
                <a:rPr lang="es-CO" sz="1600" i="0">
                  <a:solidFill>
                    <a:schemeClr val="tx1"/>
                  </a:solidFill>
                  <a:latin typeface="+mn-lt"/>
                  <a:ea typeface="+mn-ea"/>
                  <a:cs typeface="+mn-cs"/>
                </a:rPr>
                <a:t> * 100</a:t>
              </a:r>
            </a:p>
          </xdr:txBody>
        </xdr:sp>
      </mc:Choice>
      <mc:Fallback xmlns="">
        <xdr:sp macro="" textlink="">
          <xdr:nvSpPr>
            <xdr:cNvPr id="20" name="CuadroTexto 19">
              <a:extLst>
                <a:ext uri="{FF2B5EF4-FFF2-40B4-BE49-F238E27FC236}">
                  <a16:creationId xmlns:a16="http://schemas.microsoft.com/office/drawing/2014/main" id="{BF8EC160-DE35-4320-8462-935BA3CE284A}"/>
                </a:ext>
              </a:extLst>
            </xdr:cNvPr>
            <xdr:cNvSpPr txBox="1"/>
          </xdr:nvSpPr>
          <xdr:spPr>
            <a:xfrm>
              <a:off x="9779000" y="2195512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"Consumo de agua del mes actual - consumo de agua del mes anterior" /"Consumo de agua del mes anterior" </a:t>
              </a:r>
              <a:r>
                <a:rPr lang="es-CO" sz="1600" i="0">
                  <a:solidFill>
                    <a:schemeClr val="tx1"/>
                  </a:solidFill>
                  <a:latin typeface="+mn-lt"/>
                  <a:ea typeface="+mn-ea"/>
                  <a:cs typeface="+mn-cs"/>
                </a:rPr>
                <a:t> * 100</a:t>
              </a:r>
            </a:p>
          </xdr:txBody>
        </xdr:sp>
      </mc:Fallback>
    </mc:AlternateContent>
    <xdr:clientData/>
  </xdr:oneCellAnchor>
  <xdr:oneCellAnchor>
    <xdr:from>
      <xdr:col>3</xdr:col>
      <xdr:colOff>0</xdr:colOff>
      <xdr:row>14</xdr:row>
      <xdr:rowOff>666750</xdr:rowOff>
    </xdr:from>
    <xdr:ext cx="9302750" cy="481013"/>
    <mc:AlternateContent xmlns:mc="http://schemas.openxmlformats.org/markup-compatibility/2006" xmlns:a14="http://schemas.microsoft.com/office/drawing/2010/main">
      <mc:Choice Requires="a14">
        <xdr:sp macro="" textlink="">
          <xdr:nvSpPr>
            <xdr:cNvPr id="21" name="CuadroTexto 20">
              <a:extLst>
                <a:ext uri="{FF2B5EF4-FFF2-40B4-BE49-F238E27FC236}">
                  <a16:creationId xmlns:a16="http://schemas.microsoft.com/office/drawing/2014/main" id="{256BFCCD-7547-407F-B04E-6FCE256D6428}"/>
                </a:ext>
              </a:extLst>
            </xdr:cNvPr>
            <xdr:cNvSpPr txBox="1"/>
          </xdr:nvSpPr>
          <xdr:spPr>
            <a:xfrm>
              <a:off x="9699625" y="240823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energ</m:t>
                      </m:r>
                      <m:r>
                        <m:rPr>
                          <m:nor/>
                        </m:rPr>
                        <a:rPr lang="es-CO" sz="1600" b="0" i="0">
                          <a:solidFill>
                            <a:schemeClr val="tx1"/>
                          </a:solidFill>
                          <a:latin typeface="+mn-lt"/>
                          <a:ea typeface="+mn-ea"/>
                          <a:cs typeface="+mn-cs"/>
                        </a:rPr>
                        <m:t>í</m:t>
                      </m:r>
                      <m:r>
                        <m:rPr>
                          <m:nor/>
                        </m:rPr>
                        <a:rPr lang="es-CO" sz="1600" b="0" i="0">
                          <a:solidFill>
                            <a:schemeClr val="tx1"/>
                          </a:solidFill>
                          <a:latin typeface="+mn-lt"/>
                          <a:ea typeface="+mn-ea"/>
                          <a:cs typeface="+mn-cs"/>
                        </a:rPr>
                        <m:t>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actual</m:t>
                      </m:r>
                      <m:r>
                        <m:rPr>
                          <m:nor/>
                        </m:rPr>
                        <a:rPr lang="es-CO" sz="1600" b="0" i="0">
                          <a:solidFill>
                            <a:schemeClr val="tx1"/>
                          </a:solidFill>
                          <a:latin typeface="+mn-lt"/>
                          <a:ea typeface="+mn-ea"/>
                          <a:cs typeface="+mn-cs"/>
                        </a:rPr>
                        <m:t> − </m:t>
                      </m:r>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energ</m:t>
                      </m:r>
                      <m:r>
                        <m:rPr>
                          <m:nor/>
                        </m:rPr>
                        <a:rPr lang="es-CO" sz="1600" b="0" i="0">
                          <a:solidFill>
                            <a:schemeClr val="tx1"/>
                          </a:solidFill>
                          <a:latin typeface="+mn-lt"/>
                          <a:ea typeface="+mn-ea"/>
                          <a:cs typeface="+mn-cs"/>
                        </a:rPr>
                        <m:t>í</m:t>
                      </m:r>
                      <m:r>
                        <m:rPr>
                          <m:nor/>
                        </m:rPr>
                        <a:rPr lang="es-CO" sz="1600" b="0" i="0">
                          <a:solidFill>
                            <a:schemeClr val="tx1"/>
                          </a:solidFill>
                          <a:latin typeface="+mn-lt"/>
                          <a:ea typeface="+mn-ea"/>
                          <a:cs typeface="+mn-cs"/>
                        </a:rPr>
                        <m:t>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anterior</m:t>
                      </m:r>
                    </m:num>
                    <m:den>
                      <m:r>
                        <m:rPr>
                          <m:nor/>
                        </m:rPr>
                        <a:rPr lang="es-CO" sz="1600" b="0" i="0">
                          <a:solidFill>
                            <a:schemeClr val="tx1"/>
                          </a:solidFill>
                          <a:latin typeface="+mn-lt"/>
                          <a:ea typeface="+mn-ea"/>
                          <a:cs typeface="+mn-cs"/>
                        </a:rPr>
                        <m:t>Consumo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energ</m:t>
                      </m:r>
                      <m:r>
                        <m:rPr>
                          <m:nor/>
                        </m:rPr>
                        <a:rPr lang="es-CO" sz="1600" b="0" i="0">
                          <a:solidFill>
                            <a:schemeClr val="tx1"/>
                          </a:solidFill>
                          <a:latin typeface="+mn-lt"/>
                          <a:ea typeface="+mn-ea"/>
                          <a:cs typeface="+mn-cs"/>
                        </a:rPr>
                        <m:t>í</m:t>
                      </m:r>
                      <m:r>
                        <m:rPr>
                          <m:nor/>
                        </m:rPr>
                        <a:rPr lang="es-CO" sz="1600" b="0" i="0">
                          <a:solidFill>
                            <a:schemeClr val="tx1"/>
                          </a:solidFill>
                          <a:latin typeface="+mn-lt"/>
                          <a:ea typeface="+mn-ea"/>
                          <a:cs typeface="+mn-cs"/>
                        </a:rPr>
                        <m:t>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anterior</m:t>
                      </m:r>
                    </m:den>
                  </m:f>
                </m:oMath>
              </a14:m>
              <a:r>
                <a:rPr lang="es-CO" sz="1600" i="0">
                  <a:solidFill>
                    <a:schemeClr val="tx1"/>
                  </a:solidFill>
                  <a:latin typeface="+mn-lt"/>
                  <a:ea typeface="+mn-ea"/>
                  <a:cs typeface="+mn-cs"/>
                </a:rPr>
                <a:t> * 100</a:t>
              </a:r>
            </a:p>
          </xdr:txBody>
        </xdr:sp>
      </mc:Choice>
      <mc:Fallback xmlns="">
        <xdr:sp macro="" textlink="">
          <xdr:nvSpPr>
            <xdr:cNvPr id="21" name="CuadroTexto 20">
              <a:extLst>
                <a:ext uri="{FF2B5EF4-FFF2-40B4-BE49-F238E27FC236}">
                  <a16:creationId xmlns:a16="http://schemas.microsoft.com/office/drawing/2014/main" id="{256BFCCD-7547-407F-B04E-6FCE256D6428}"/>
                </a:ext>
              </a:extLst>
            </xdr:cNvPr>
            <xdr:cNvSpPr txBox="1"/>
          </xdr:nvSpPr>
          <xdr:spPr>
            <a:xfrm>
              <a:off x="9699625" y="240823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"Consumo de energía del mes actual - Consumo de energía del mes anterior" /"Consumo de energía del mes anterior" </a:t>
              </a:r>
              <a:r>
                <a:rPr lang="es-CO" sz="1600" i="0">
                  <a:solidFill>
                    <a:schemeClr val="tx1"/>
                  </a:solidFill>
                  <a:latin typeface="+mn-lt"/>
                  <a:ea typeface="+mn-ea"/>
                  <a:cs typeface="+mn-cs"/>
                </a:rPr>
                <a:t> * 100</a:t>
              </a:r>
            </a:p>
          </xdr:txBody>
        </xdr:sp>
      </mc:Fallback>
    </mc:AlternateContent>
    <xdr:clientData/>
  </xdr:oneCellAnchor>
  <xdr:oneCellAnchor>
    <xdr:from>
      <xdr:col>3</xdr:col>
      <xdr:colOff>15875</xdr:colOff>
      <xdr:row>15</xdr:row>
      <xdr:rowOff>698500</xdr:rowOff>
    </xdr:from>
    <xdr:ext cx="9302750" cy="481013"/>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13B4CB20-8C7F-48E0-A021-34C33C088E6F}"/>
                </a:ext>
              </a:extLst>
            </xdr:cNvPr>
            <xdr:cNvSpPr txBox="1"/>
          </xdr:nvSpPr>
          <xdr:spPr>
            <a:xfrm>
              <a:off x="9715500" y="261778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solicitudes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atendidas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un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m:t>
                      </m:r>
                      <m:r>
                        <m:rPr>
                          <m:nor/>
                        </m:rPr>
                        <a:rPr lang="es-CO" sz="1600" b="0" i="0">
                          <a:solidFill>
                            <a:schemeClr val="tx1"/>
                          </a:solidFill>
                          <a:latin typeface="+mn-lt"/>
                          <a:ea typeface="+mn-ea"/>
                          <a:cs typeface="+mn-cs"/>
                        </a:rPr>
                        <m:t>í</m:t>
                      </m:r>
                      <m:r>
                        <m:rPr>
                          <m:nor/>
                        </m:rPr>
                        <a:rPr lang="es-CO" sz="1600" b="0" i="0">
                          <a:solidFill>
                            <a:schemeClr val="tx1"/>
                          </a:solidFill>
                          <a:latin typeface="+mn-lt"/>
                          <a:ea typeface="+mn-ea"/>
                          <a:cs typeface="+mn-cs"/>
                        </a:rPr>
                        <m:t>a</m:t>
                      </m:r>
                    </m:num>
                    <m:den>
                      <m:r>
                        <m:rPr>
                          <m:nor/>
                        </m:rPr>
                        <a:rPr lang="es-CO" sz="1600" b="0" i="0">
                          <a:solidFill>
                            <a:schemeClr val="tx1"/>
                          </a:solidFill>
                          <a:latin typeface="+mn-lt"/>
                          <a:ea typeface="+mn-ea"/>
                          <a:cs typeface="+mn-cs"/>
                        </a:rPr>
                        <m:t>N</m:t>
                      </m:r>
                      <m:r>
                        <m:rPr>
                          <m:nor/>
                        </m:rPr>
                        <a:rPr lang="es-CO" sz="1600" b="0" i="0">
                          <a:solidFill>
                            <a:schemeClr val="tx1"/>
                          </a:solidFill>
                          <a:latin typeface="+mn-lt"/>
                          <a:ea typeface="+mn-ea"/>
                          <a:cs typeface="+mn-cs"/>
                        </a:rPr>
                        <m:t>ú</m:t>
                      </m:r>
                      <m:r>
                        <m:rPr>
                          <m:nor/>
                        </m:rPr>
                        <a:rPr lang="es-CO" sz="1600" b="0" i="0">
                          <a:solidFill>
                            <a:schemeClr val="tx1"/>
                          </a:solidFill>
                          <a:latin typeface="+mn-lt"/>
                          <a:ea typeface="+mn-ea"/>
                          <a:cs typeface="+mn-cs"/>
                        </a:rPr>
                        <m:t>mero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total</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solicitudes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recibidas</m:t>
                      </m:r>
                    </m:den>
                  </m:f>
                </m:oMath>
              </a14:m>
              <a:r>
                <a:rPr lang="es-CO" sz="1600" i="0">
                  <a:solidFill>
                    <a:schemeClr val="tx1"/>
                  </a:solidFill>
                  <a:latin typeface="+mn-lt"/>
                  <a:ea typeface="+mn-ea"/>
                  <a:cs typeface="+mn-cs"/>
                </a:rPr>
                <a:t> * 100</a:t>
              </a:r>
            </a:p>
          </xdr:txBody>
        </xdr:sp>
      </mc:Choice>
      <mc:Fallback xmlns="">
        <xdr:sp macro="" textlink="">
          <xdr:nvSpPr>
            <xdr:cNvPr id="22" name="CuadroTexto 21">
              <a:extLst>
                <a:ext uri="{FF2B5EF4-FFF2-40B4-BE49-F238E27FC236}">
                  <a16:creationId xmlns:a16="http://schemas.microsoft.com/office/drawing/2014/main" id="{13B4CB20-8C7F-48E0-A021-34C33C088E6F}"/>
                </a:ext>
              </a:extLst>
            </xdr:cNvPr>
            <xdr:cNvSpPr txBox="1"/>
          </xdr:nvSpPr>
          <xdr:spPr>
            <a:xfrm>
              <a:off x="9715500" y="26177875"/>
              <a:ext cx="9302750" cy="481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mn-lt"/>
                  <a:ea typeface="+mn-ea"/>
                  <a:cs typeface="+mn-cs"/>
                </a:rPr>
                <a:t>"Número de solicitudes atendidas en un día" /"Número total de solicitudes recibidas" </a:t>
              </a:r>
              <a:r>
                <a:rPr lang="es-CO" sz="1600" i="0">
                  <a:solidFill>
                    <a:schemeClr val="tx1"/>
                  </a:solidFill>
                  <a:latin typeface="+mn-lt"/>
                  <a:ea typeface="+mn-ea"/>
                  <a:cs typeface="+mn-cs"/>
                </a:rPr>
                <a:t> * 100</a:t>
              </a:r>
            </a:p>
          </xdr:txBody>
        </xdr:sp>
      </mc:Fallback>
    </mc:AlternateContent>
    <xdr:clientData/>
  </xdr:oneCellAnchor>
  <xdr:oneCellAnchor>
    <xdr:from>
      <xdr:col>3</xdr:col>
      <xdr:colOff>158750</xdr:colOff>
      <xdr:row>16</xdr:row>
      <xdr:rowOff>571500</xdr:rowOff>
    </xdr:from>
    <xdr:ext cx="9302750" cy="682625"/>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B0E4BE3A-96B4-4998-95B4-EA7B11ED0BC0}"/>
                </a:ext>
              </a:extLst>
            </xdr:cNvPr>
            <xdr:cNvSpPr txBox="1"/>
          </xdr:nvSpPr>
          <xdr:spPr>
            <a:xfrm>
              <a:off x="9858375" y="28067000"/>
              <a:ext cx="9302750" cy="682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14:m>
                <m:oMath xmlns:m="http://schemas.openxmlformats.org/officeDocument/2006/math">
                  <m:f>
                    <m:fPr>
                      <m:ctrlPr>
                        <a:rPr lang="es-CO" sz="1600" i="1">
                          <a:solidFill>
                            <a:schemeClr val="tx1"/>
                          </a:solidFill>
                          <a:latin typeface="Cambria Math" panose="02040503050406030204" pitchFamily="18" charset="0"/>
                          <a:ea typeface="+mn-ea"/>
                          <a:cs typeface="+mn-cs"/>
                        </a:rPr>
                      </m:ctrlPr>
                    </m:fPr>
                    <m:num>
                      <m:eqArr>
                        <m:eqArrPr>
                          <m:ctrlPr>
                            <a:rPr lang="es-CO" sz="1600" b="0" i="1">
                              <a:solidFill>
                                <a:schemeClr val="tx1"/>
                              </a:solidFill>
                              <a:latin typeface="Cambria Math" panose="02040503050406030204" pitchFamily="18" charset="0"/>
                              <a:ea typeface="+mn-ea"/>
                              <a:cs typeface="+mn-cs"/>
                            </a:rPr>
                          </m:ctrlPr>
                        </m:eqArrPr>
                        <m:e>
                          <m:r>
                            <m:rPr>
                              <m:nor/>
                            </m:rPr>
                            <a:rPr lang="es-CO" sz="1600" b="0" i="0">
                              <a:solidFill>
                                <a:schemeClr val="tx1"/>
                              </a:solidFill>
                              <a:latin typeface="+mn-lt"/>
                              <a:ea typeface="+mn-ea"/>
                              <a:cs typeface="+mn-cs"/>
                            </a:rPr>
                            <m:t>((("</m:t>
                          </m:r>
                          <m:r>
                            <m:rPr>
                              <m:nor/>
                            </m:rPr>
                            <a:rPr lang="es-CO" sz="1600" b="0" i="0">
                              <a:solidFill>
                                <a:schemeClr val="tx1"/>
                              </a:solidFill>
                              <a:latin typeface="+mn-lt"/>
                              <a:ea typeface="+mn-ea"/>
                              <a:cs typeface="+mn-cs"/>
                            </a:rPr>
                            <m:t>Peso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residuos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ordinarios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mensuales</m:t>
                          </m:r>
                          <m:r>
                            <m:rPr>
                              <m:nor/>
                            </m:rPr>
                            <a:rPr lang="es-CO" sz="1600" b="0" i="0">
                              <a:solidFill>
                                <a:schemeClr val="tx1"/>
                              </a:solidFill>
                              <a:latin typeface="+mn-lt"/>
                              <a:ea typeface="+mn-ea"/>
                              <a:cs typeface="+mn-cs"/>
                            </a:rPr>
                            <m:t> + </m:t>
                          </m:r>
                          <m:r>
                            <m:rPr>
                              <m:nor/>
                            </m:rPr>
                            <a:rPr lang="es-CO" sz="1600" b="0" i="0">
                              <a:solidFill>
                                <a:schemeClr val="tx1"/>
                              </a:solidFill>
                              <a:latin typeface="+mn-lt"/>
                              <a:ea typeface="+mn-ea"/>
                              <a:cs typeface="+mn-cs"/>
                            </a:rPr>
                            <m:t>Peso</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residuos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aprovechables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mensuales</m:t>
                          </m:r>
                          <m:r>
                            <m:rPr>
                              <m:nor/>
                            </m:rPr>
                            <a:rPr lang="es-CO" sz="1600" b="0" i="0">
                              <a:solidFill>
                                <a:schemeClr val="tx1"/>
                              </a:solidFill>
                              <a:latin typeface="+mn-lt"/>
                              <a:ea typeface="+mn-ea"/>
                              <a:cs typeface="+mn-cs"/>
                            </a:rPr>
                            <m:t>") /</m:t>
                          </m:r>
                        </m:e>
                        <m:e>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No</m:t>
                          </m:r>
                          <m:r>
                            <m:rPr>
                              <m:nor/>
                            </m:rPr>
                            <a:rPr lang="es-CO" sz="1600" b="0" i="0">
                              <a:solidFill>
                                <a:schemeClr val="tx1"/>
                              </a:solidFill>
                              <a:latin typeface="+mn-lt"/>
                              <a:ea typeface="+mn-ea"/>
                              <a:cs typeface="+mn-cs"/>
                            </a:rPr>
                            <m:t>.</m:t>
                          </m:r>
                          <m:r>
                            <m:rPr>
                              <m:nor/>
                            </m:rPr>
                            <a:rPr lang="es-CO" sz="1600" b="0" i="0">
                              <a:solidFill>
                                <a:schemeClr val="tx1"/>
                              </a:solidFill>
                              <a:latin typeface="+mn-lt"/>
                              <a:ea typeface="+mn-ea"/>
                              <a:cs typeface="+mn-cs"/>
                            </a:rPr>
                            <m:t>de</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personas</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la</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entidad</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por</m:t>
                          </m:r>
                          <m:r>
                            <m:rPr>
                              <m:nor/>
                            </m:rPr>
                            <a:rPr lang="es-CO" sz="1600" b="0" i="0">
                              <a:solidFill>
                                <a:schemeClr val="tx1"/>
                              </a:solidFill>
                              <a:latin typeface="+mn-lt"/>
                              <a:ea typeface="+mn-ea"/>
                              <a:cs typeface="+mn-cs"/>
                            </a:rPr>
                            <m:t> </m:t>
                          </m:r>
                          <m:r>
                            <m:rPr>
                              <m:nor/>
                            </m:rPr>
                            <a:rPr lang="es-CO" sz="1600" b="0" i="0">
                              <a:solidFill>
                                <a:schemeClr val="tx1"/>
                              </a:solidFill>
                              <a:latin typeface="+mn-lt"/>
                              <a:ea typeface="+mn-ea"/>
                              <a:cs typeface="+mn-cs"/>
                            </a:rPr>
                            <m:t>mes</m:t>
                          </m:r>
                          <m:r>
                            <m:rPr>
                              <m:nor/>
                            </m:rPr>
                            <a:rPr lang="es-CO" sz="1600" b="0" i="0">
                              <a:solidFill>
                                <a:schemeClr val="tx1"/>
                              </a:solidFill>
                              <a:latin typeface="+mn-lt"/>
                              <a:ea typeface="+mn-ea"/>
                              <a:cs typeface="+mn-cs"/>
                            </a:rPr>
                            <m:t>" ))</m:t>
                          </m:r>
                        </m:e>
                      </m:eqArr>
                    </m:num>
                    <m:den>
                      <m:r>
                        <m:rPr>
                          <m:nor/>
                        </m:rPr>
                        <a:rPr lang="es-CO" sz="1600" b="0" i="0">
                          <a:solidFill>
                            <a:schemeClr val="tx1"/>
                          </a:solidFill>
                          <a:latin typeface="+mn-lt"/>
                          <a:ea typeface="+mn-ea"/>
                          <a:cs typeface="+mn-cs"/>
                        </a:rPr>
                        <m:t>5,6 </m:t>
                      </m:r>
                      <m:r>
                        <m:rPr>
                          <m:nor/>
                        </m:rPr>
                        <a:rPr lang="es-CO" sz="1600" b="0" i="0">
                          <a:solidFill>
                            <a:schemeClr val="tx1"/>
                          </a:solidFill>
                          <a:latin typeface="+mn-lt"/>
                          <a:ea typeface="+mn-ea"/>
                          <a:cs typeface="+mn-cs"/>
                        </a:rPr>
                        <m:t>kg</m:t>
                      </m:r>
                      <m:r>
                        <m:rPr>
                          <m:nor/>
                        </m:rPr>
                        <a:rPr lang="es-CO" sz="1600" b="0" i="0">
                          <a:solidFill>
                            <a:schemeClr val="tx1"/>
                          </a:solidFill>
                          <a:latin typeface="+mn-lt"/>
                          <a:ea typeface="+mn-ea"/>
                          <a:cs typeface="+mn-cs"/>
                        </a:rPr>
                        <m:t> / </m:t>
                      </m:r>
                      <m:r>
                        <m:rPr>
                          <m:nor/>
                        </m:rPr>
                        <a:rPr lang="es-CO" sz="1600" b="0" i="0">
                          <a:solidFill>
                            <a:schemeClr val="tx1"/>
                          </a:solidFill>
                          <a:latin typeface="+mn-lt"/>
                          <a:ea typeface="+mn-ea"/>
                          <a:cs typeface="+mn-cs"/>
                        </a:rPr>
                        <m:t>persona</m:t>
                      </m:r>
                      <m:r>
                        <m:rPr>
                          <m:nor/>
                        </m:rPr>
                        <a:rPr lang="es-CO" sz="1600" b="0" i="0">
                          <a:solidFill>
                            <a:schemeClr val="tx1"/>
                          </a:solidFill>
                          <a:latin typeface="+mn-lt"/>
                          <a:ea typeface="+mn-ea"/>
                          <a:cs typeface="+mn-cs"/>
                        </a:rPr>
                        <m:t>−</m:t>
                      </m:r>
                      <m:r>
                        <m:rPr>
                          <m:nor/>
                        </m:rPr>
                        <a:rPr lang="es-CO" sz="1600" b="0" i="0">
                          <a:solidFill>
                            <a:schemeClr val="tx1"/>
                          </a:solidFill>
                          <a:latin typeface="+mn-lt"/>
                          <a:ea typeface="+mn-ea"/>
                          <a:cs typeface="+mn-cs"/>
                        </a:rPr>
                        <m:t>a</m:t>
                      </m:r>
                      <m:r>
                        <m:rPr>
                          <m:nor/>
                        </m:rPr>
                        <a:rPr lang="es-CO" sz="1600" b="0" i="0">
                          <a:solidFill>
                            <a:schemeClr val="tx1"/>
                          </a:solidFill>
                          <a:latin typeface="+mn-lt"/>
                          <a:ea typeface="+mn-ea"/>
                          <a:cs typeface="+mn-cs"/>
                        </a:rPr>
                        <m:t>ñ</m:t>
                      </m:r>
                      <m:r>
                        <m:rPr>
                          <m:nor/>
                        </m:rPr>
                        <a:rPr lang="es-CO" sz="1600" b="0" i="0">
                          <a:solidFill>
                            <a:schemeClr val="tx1"/>
                          </a:solidFill>
                          <a:latin typeface="+mn-lt"/>
                          <a:ea typeface="+mn-ea"/>
                          <a:cs typeface="+mn-cs"/>
                        </a:rPr>
                        <m:t>o</m:t>
                      </m:r>
                    </m:den>
                  </m:f>
                </m:oMath>
              </a14:m>
              <a:r>
                <a:rPr lang="es-CO" sz="1600" i="0">
                  <a:solidFill>
                    <a:schemeClr val="tx1"/>
                  </a:solidFill>
                  <a:latin typeface="+mn-lt"/>
                  <a:ea typeface="+mn-ea"/>
                  <a:cs typeface="+mn-cs"/>
                </a:rPr>
                <a:t> * 100</a:t>
              </a:r>
            </a:p>
          </xdr:txBody>
        </xdr:sp>
      </mc:Choice>
      <mc:Fallback xmlns="">
        <xdr:sp macro="" textlink="">
          <xdr:nvSpPr>
            <xdr:cNvPr id="23" name="CuadroTexto 22">
              <a:extLst>
                <a:ext uri="{FF2B5EF4-FFF2-40B4-BE49-F238E27FC236}">
                  <a16:creationId xmlns:a16="http://schemas.microsoft.com/office/drawing/2014/main" id="{B0E4BE3A-96B4-4998-95B4-EA7B11ED0BC0}"/>
                </a:ext>
              </a:extLst>
            </xdr:cNvPr>
            <xdr:cNvSpPr txBox="1"/>
          </xdr:nvSpPr>
          <xdr:spPr>
            <a:xfrm>
              <a:off x="9858375" y="28067000"/>
              <a:ext cx="9302750" cy="682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marL="0" indent="0" algn="ctr"/>
              <a:r>
                <a:rPr lang="es-CO" sz="1600" b="0" i="0">
                  <a:solidFill>
                    <a:schemeClr val="tx1"/>
                  </a:solidFill>
                  <a:latin typeface="Cambria Math" panose="02040503050406030204" pitchFamily="18" charset="0"/>
                  <a:ea typeface="+mn-ea"/>
                  <a:cs typeface="+mn-cs"/>
                </a:rPr>
                <a:t>█(</a:t>
              </a:r>
              <a:r>
                <a:rPr lang="es-CO" sz="1600" b="0" i="0">
                  <a:solidFill>
                    <a:schemeClr val="tx1"/>
                  </a:solidFill>
                  <a:latin typeface="+mn-lt"/>
                  <a:ea typeface="+mn-ea"/>
                  <a:cs typeface="+mn-cs"/>
                </a:rPr>
                <a:t>"(((\"Peso residuos ordinarios mensuales + Peso residuos aprovechables mensuales\")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 (\"No.de personas en la entidad por mes\" ))</a:t>
              </a:r>
              <a:r>
                <a:rPr lang="es-CO" sz="1600" b="0" i="0">
                  <a:solidFill>
                    <a:schemeClr val="tx1"/>
                  </a:solidFill>
                  <a:latin typeface="Cambria Math" panose="02040503050406030204" pitchFamily="18" charset="0"/>
                  <a:ea typeface="+mn-ea"/>
                  <a:cs typeface="+mn-cs"/>
                </a:rPr>
                <a:t>" )</a:t>
              </a:r>
              <a:r>
                <a:rPr lang="es-CO" sz="1600" b="0" i="0">
                  <a:solidFill>
                    <a:schemeClr val="tx1"/>
                  </a:solidFill>
                  <a:latin typeface="+mn-lt"/>
                  <a:ea typeface="+mn-ea"/>
                  <a:cs typeface="+mn-cs"/>
                </a:rPr>
                <a:t>/"5,6 kg / persona-año" </a:t>
              </a:r>
              <a:r>
                <a:rPr lang="es-CO" sz="1600" i="0">
                  <a:solidFill>
                    <a:schemeClr val="tx1"/>
                  </a:solidFill>
                  <a:latin typeface="+mn-lt"/>
                  <a:ea typeface="+mn-ea"/>
                  <a:cs typeface="+mn-cs"/>
                </a:rPr>
                <a:t> * 100</a:t>
              </a:r>
            </a:p>
          </xdr:txBody>
        </xdr:sp>
      </mc:Fallback>
    </mc:AlternateContent>
    <xdr:clientData/>
  </xdr:oneCellAnchor>
  <xdr:twoCellAnchor editAs="oneCell">
    <xdr:from>
      <xdr:col>0</xdr:col>
      <xdr:colOff>3946072</xdr:colOff>
      <xdr:row>0</xdr:row>
      <xdr:rowOff>127566</xdr:rowOff>
    </xdr:from>
    <xdr:to>
      <xdr:col>1</xdr:col>
      <xdr:colOff>930449</xdr:colOff>
      <xdr:row>2</xdr:row>
      <xdr:rowOff>306161</xdr:rowOff>
    </xdr:to>
    <xdr:pic>
      <xdr:nvPicPr>
        <xdr:cNvPr id="6" name="Imagen 5">
          <a:extLst>
            <a:ext uri="{FF2B5EF4-FFF2-40B4-BE49-F238E27FC236}">
              <a16:creationId xmlns:a16="http://schemas.microsoft.com/office/drawing/2014/main" id="{EE9D4B23-5164-4B4B-BAFE-620488E39141}"/>
            </a:ext>
          </a:extLst>
        </xdr:cNvPr>
        <xdr:cNvPicPr>
          <a:picLocks noChangeAspect="1"/>
        </xdr:cNvPicPr>
      </xdr:nvPicPr>
      <xdr:blipFill>
        <a:blip xmlns:r="http://schemas.openxmlformats.org/officeDocument/2006/relationships" r:embed="rId1"/>
        <a:stretch>
          <a:fillRect/>
        </a:stretch>
      </xdr:blipFill>
      <xdr:spPr>
        <a:xfrm>
          <a:off x="3946072" y="127566"/>
          <a:ext cx="1262123" cy="1097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514349</xdr:colOff>
      <xdr:row>0</xdr:row>
      <xdr:rowOff>47624</xdr:rowOff>
    </xdr:from>
    <xdr:to>
      <xdr:col>2</xdr:col>
      <xdr:colOff>657224</xdr:colOff>
      <xdr:row>2</xdr:row>
      <xdr:rowOff>295274</xdr:rowOff>
    </xdr:to>
    <xdr:pic>
      <xdr:nvPicPr>
        <xdr:cNvPr id="3" name="Imagen 2" descr="C:\Users\ADMIN\AppData\Local\Microsoft\Windows\Temporary Internet Files\Content.Outlook\II0ZZWYG\logo upra.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49" y="47624"/>
          <a:ext cx="1609725"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80"/>
  <sheetViews>
    <sheetView tabSelected="1" view="pageBreakPreview" zoomScale="75" zoomScaleNormal="40" zoomScaleSheetLayoutView="75" zoomScalePageLayoutView="40" workbookViewId="0">
      <selection sqref="A1:C3"/>
    </sheetView>
  </sheetViews>
  <sheetFormatPr baseColWidth="10" defaultColWidth="0" defaultRowHeight="84.75" customHeight="1" zeroHeight="1" x14ac:dyDescent="0.25"/>
  <cols>
    <col min="1" max="1" width="64.140625" style="26" customWidth="1"/>
    <col min="2" max="2" width="38.28515625" customWidth="1"/>
    <col min="3" max="3" width="43.140625" customWidth="1"/>
    <col min="4" max="4" width="141.28515625" customWidth="1"/>
    <col min="5" max="5" width="82.5703125" bestFit="1" customWidth="1"/>
    <col min="6" max="6" width="25.42578125" customWidth="1"/>
    <col min="7" max="8" width="27.85546875" hidden="1" customWidth="1"/>
    <col min="9" max="9" width="27.85546875" customWidth="1"/>
    <col min="10" max="10" width="19.140625" customWidth="1"/>
    <col min="11" max="11" width="23.85546875" customWidth="1"/>
    <col min="12" max="12" width="23.85546875" hidden="1" customWidth="1"/>
    <col min="13" max="24" width="12.85546875" customWidth="1"/>
    <col min="25" max="26" width="19.28515625" customWidth="1"/>
    <col min="27" max="27" width="20" hidden="1" customWidth="1"/>
    <col min="28" max="28" width="19" hidden="1" customWidth="1"/>
    <col min="29" max="29" width="18.7109375" hidden="1" customWidth="1"/>
    <col min="30" max="30" width="20.42578125" hidden="1" customWidth="1"/>
    <col min="31" max="31" width="21.85546875" hidden="1" customWidth="1"/>
    <col min="32" max="32" width="23" hidden="1" customWidth="1"/>
    <col min="33" max="33" width="74.42578125" customWidth="1"/>
    <col min="34" max="34" width="146.140625" style="48" customWidth="1"/>
    <col min="35" max="37" width="146.140625" hidden="1" customWidth="1"/>
    <col min="38" max="38" width="3.42578125" customWidth="1"/>
    <col min="39" max="43" width="0" hidden="1" customWidth="1"/>
    <col min="44" max="16384" width="2" hidden="1"/>
  </cols>
  <sheetData>
    <row r="1" spans="1:38" ht="36" customHeight="1" x14ac:dyDescent="0.25">
      <c r="A1" s="73"/>
      <c r="B1" s="73"/>
      <c r="C1" s="73"/>
      <c r="D1" s="65" t="s">
        <v>251</v>
      </c>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7"/>
      <c r="AG1" s="18" t="s">
        <v>0</v>
      </c>
      <c r="AH1" s="24" t="s">
        <v>1</v>
      </c>
      <c r="AI1" s="96"/>
      <c r="AJ1" s="18" t="s">
        <v>0</v>
      </c>
      <c r="AK1" s="24" t="s">
        <v>1</v>
      </c>
    </row>
    <row r="2" spans="1:38" ht="36" customHeight="1" x14ac:dyDescent="0.25">
      <c r="A2" s="73"/>
      <c r="B2" s="73"/>
      <c r="C2" s="73"/>
      <c r="D2" s="68"/>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69"/>
      <c r="AG2" s="18" t="s">
        <v>2</v>
      </c>
      <c r="AH2" s="24">
        <v>1</v>
      </c>
      <c r="AI2" s="97"/>
      <c r="AJ2" s="18" t="s">
        <v>2</v>
      </c>
      <c r="AK2" s="24">
        <v>1</v>
      </c>
    </row>
    <row r="3" spans="1:38" ht="36" customHeight="1" x14ac:dyDescent="0.25">
      <c r="A3" s="73"/>
      <c r="B3" s="73"/>
      <c r="C3" s="73"/>
      <c r="D3" s="70"/>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2"/>
      <c r="AG3" s="18" t="s">
        <v>3</v>
      </c>
      <c r="AH3" s="25">
        <v>44187</v>
      </c>
      <c r="AI3" s="98"/>
      <c r="AJ3" s="18" t="s">
        <v>3</v>
      </c>
      <c r="AK3" s="25">
        <v>44187</v>
      </c>
    </row>
    <row r="4" spans="1:38" s="13" customFormat="1" ht="33.75" customHeight="1" x14ac:dyDescent="0.25">
      <c r="A4" s="61" t="s">
        <v>4</v>
      </c>
      <c r="B4" s="75" t="s">
        <v>5</v>
      </c>
      <c r="C4" s="61" t="s">
        <v>6</v>
      </c>
      <c r="D4" s="75" t="s">
        <v>7</v>
      </c>
      <c r="E4" s="61" t="s">
        <v>8</v>
      </c>
      <c r="F4" s="61" t="s">
        <v>9</v>
      </c>
      <c r="G4" s="62" t="s">
        <v>10</v>
      </c>
      <c r="H4" s="62" t="s">
        <v>11</v>
      </c>
      <c r="I4" s="61" t="s">
        <v>12</v>
      </c>
      <c r="J4" s="61" t="s">
        <v>13</v>
      </c>
      <c r="K4" s="61" t="s">
        <v>14</v>
      </c>
      <c r="L4" s="62" t="s">
        <v>15</v>
      </c>
      <c r="M4" s="61" t="s">
        <v>16</v>
      </c>
      <c r="N4" s="61"/>
      <c r="O4" s="61"/>
      <c r="P4" s="61"/>
      <c r="Q4" s="61"/>
      <c r="R4" s="61"/>
      <c r="S4" s="61"/>
      <c r="T4" s="61"/>
      <c r="U4" s="61"/>
      <c r="V4" s="61"/>
      <c r="W4" s="61"/>
      <c r="X4" s="61"/>
      <c r="Y4" s="61" t="s">
        <v>17</v>
      </c>
      <c r="Z4" s="61"/>
      <c r="AA4" s="61"/>
      <c r="AB4" s="61"/>
      <c r="AC4" s="61"/>
      <c r="AD4" s="61"/>
      <c r="AE4" s="61"/>
      <c r="AF4" s="61"/>
      <c r="AG4" s="63" t="s">
        <v>18</v>
      </c>
      <c r="AH4" s="61" t="s">
        <v>19</v>
      </c>
      <c r="AI4" s="61"/>
      <c r="AJ4" s="61"/>
      <c r="AK4" s="74"/>
      <c r="AL4"/>
    </row>
    <row r="5" spans="1:38" s="13" customFormat="1" ht="72" customHeight="1" x14ac:dyDescent="0.25">
      <c r="A5" s="61"/>
      <c r="B5" s="75"/>
      <c r="C5" s="61"/>
      <c r="D5" s="75"/>
      <c r="E5" s="61"/>
      <c r="F5" s="61"/>
      <c r="G5" s="62"/>
      <c r="H5" s="62"/>
      <c r="I5" s="61"/>
      <c r="J5" s="61"/>
      <c r="K5" s="61"/>
      <c r="L5" s="62"/>
      <c r="M5" s="17" t="s">
        <v>20</v>
      </c>
      <c r="N5" s="17" t="s">
        <v>21</v>
      </c>
      <c r="O5" s="17" t="s">
        <v>22</v>
      </c>
      <c r="P5" s="17" t="s">
        <v>23</v>
      </c>
      <c r="Q5" s="17" t="s">
        <v>24</v>
      </c>
      <c r="R5" s="17" t="s">
        <v>25</v>
      </c>
      <c r="S5" s="17" t="s">
        <v>26</v>
      </c>
      <c r="T5" s="17" t="s">
        <v>27</v>
      </c>
      <c r="U5" s="17" t="s">
        <v>28</v>
      </c>
      <c r="V5" s="17" t="s">
        <v>29</v>
      </c>
      <c r="W5" s="17" t="s">
        <v>30</v>
      </c>
      <c r="X5" s="17" t="s">
        <v>31</v>
      </c>
      <c r="Y5" s="16" t="s">
        <v>32</v>
      </c>
      <c r="Z5" s="16" t="s">
        <v>33</v>
      </c>
      <c r="AA5" s="16" t="s">
        <v>34</v>
      </c>
      <c r="AB5" s="16" t="s">
        <v>35</v>
      </c>
      <c r="AC5" s="16" t="s">
        <v>36</v>
      </c>
      <c r="AD5" s="16" t="s">
        <v>37</v>
      </c>
      <c r="AE5" s="16" t="s">
        <v>38</v>
      </c>
      <c r="AF5" s="16" t="s">
        <v>39</v>
      </c>
      <c r="AG5" s="64"/>
      <c r="AH5" s="46" t="s">
        <v>40</v>
      </c>
      <c r="AI5" s="17" t="s">
        <v>41</v>
      </c>
      <c r="AJ5" s="17" t="s">
        <v>42</v>
      </c>
      <c r="AK5" s="17" t="s">
        <v>43</v>
      </c>
      <c r="AL5"/>
    </row>
    <row r="6" spans="1:38" s="1" customFormat="1" ht="60" x14ac:dyDescent="0.2">
      <c r="A6" s="38" t="s">
        <v>44</v>
      </c>
      <c r="B6" s="35" t="s">
        <v>45</v>
      </c>
      <c r="C6" s="35" t="s">
        <v>46</v>
      </c>
      <c r="D6" s="35"/>
      <c r="E6" s="35" t="s">
        <v>47</v>
      </c>
      <c r="F6" s="35" t="s">
        <v>48</v>
      </c>
      <c r="G6" s="35"/>
      <c r="H6" s="35"/>
      <c r="I6" s="35" t="s">
        <v>49</v>
      </c>
      <c r="J6" s="35" t="s">
        <v>50</v>
      </c>
      <c r="K6" s="35" t="s">
        <v>51</v>
      </c>
      <c r="L6" s="53"/>
      <c r="M6" s="2"/>
      <c r="N6" s="2"/>
      <c r="O6" s="2"/>
      <c r="P6" s="2">
        <v>0</v>
      </c>
      <c r="Q6" s="2"/>
      <c r="R6" s="2"/>
      <c r="S6" s="2"/>
      <c r="T6" s="2"/>
      <c r="U6" s="2"/>
      <c r="V6" s="2"/>
      <c r="W6" s="2"/>
      <c r="X6" s="2"/>
      <c r="Y6" s="2">
        <v>0</v>
      </c>
      <c r="Z6" s="2" t="s">
        <v>248</v>
      </c>
      <c r="AA6" s="2"/>
      <c r="AB6" s="2"/>
      <c r="AC6" s="2"/>
      <c r="AD6" s="2"/>
      <c r="AE6" s="54"/>
      <c r="AF6" s="55"/>
      <c r="AG6" s="35" t="s">
        <v>52</v>
      </c>
      <c r="AH6" s="47" t="s">
        <v>53</v>
      </c>
      <c r="AI6" s="56"/>
      <c r="AJ6" s="15"/>
      <c r="AK6" s="15"/>
    </row>
    <row r="7" spans="1:38" s="1" customFormat="1" ht="75" x14ac:dyDescent="0.2">
      <c r="A7" s="38" t="s">
        <v>44</v>
      </c>
      <c r="B7" s="35" t="s">
        <v>45</v>
      </c>
      <c r="C7" s="35" t="s">
        <v>54</v>
      </c>
      <c r="D7" s="36"/>
      <c r="E7" s="35" t="s">
        <v>47</v>
      </c>
      <c r="F7" s="35" t="s">
        <v>48</v>
      </c>
      <c r="G7" s="35"/>
      <c r="H7" s="35"/>
      <c r="I7" s="35" t="s">
        <v>49</v>
      </c>
      <c r="J7" s="35" t="s">
        <v>50</v>
      </c>
      <c r="K7" s="35" t="s">
        <v>55</v>
      </c>
      <c r="L7" s="53"/>
      <c r="M7" s="2"/>
      <c r="N7" s="2"/>
      <c r="O7" s="2">
        <v>91.04</v>
      </c>
      <c r="P7" s="2"/>
      <c r="Q7" s="2"/>
      <c r="R7" s="2"/>
      <c r="S7" s="2"/>
      <c r="T7" s="2"/>
      <c r="U7" s="2"/>
      <c r="V7" s="2"/>
      <c r="W7" s="2"/>
      <c r="X7" s="2"/>
      <c r="Y7" s="2">
        <f>AVERAGE(M7:P7)</f>
        <v>91.04</v>
      </c>
      <c r="Z7" s="2" t="s">
        <v>248</v>
      </c>
      <c r="AA7" s="2"/>
      <c r="AB7" s="2"/>
      <c r="AC7" s="2"/>
      <c r="AD7" s="2"/>
      <c r="AE7" s="54"/>
      <c r="AF7" s="55"/>
      <c r="AG7" s="35" t="s">
        <v>56</v>
      </c>
      <c r="AH7" s="47" t="s">
        <v>57</v>
      </c>
      <c r="AI7" s="56"/>
      <c r="AJ7" s="15"/>
      <c r="AK7" s="15"/>
    </row>
    <row r="8" spans="1:38" s="1" customFormat="1" ht="75" x14ac:dyDescent="0.2">
      <c r="A8" s="38" t="s">
        <v>58</v>
      </c>
      <c r="B8" s="35" t="s">
        <v>45</v>
      </c>
      <c r="C8" s="35" t="s">
        <v>59</v>
      </c>
      <c r="D8" s="35"/>
      <c r="E8" s="35" t="s">
        <v>60</v>
      </c>
      <c r="F8" s="35" t="s">
        <v>48</v>
      </c>
      <c r="G8" s="35"/>
      <c r="H8" s="35"/>
      <c r="I8" s="35" t="s">
        <v>49</v>
      </c>
      <c r="J8" s="35" t="s">
        <v>50</v>
      </c>
      <c r="K8" s="35" t="s">
        <v>55</v>
      </c>
      <c r="L8" s="53"/>
      <c r="M8" s="2"/>
      <c r="N8" s="2">
        <v>100</v>
      </c>
      <c r="O8" s="2">
        <v>100</v>
      </c>
      <c r="P8" s="2">
        <v>100</v>
      </c>
      <c r="Q8" s="2"/>
      <c r="R8" s="2"/>
      <c r="S8" s="2"/>
      <c r="T8" s="2"/>
      <c r="U8" s="2"/>
      <c r="V8" s="2"/>
      <c r="W8" s="2"/>
      <c r="X8" s="2"/>
      <c r="Y8" s="2">
        <f>AVERAGE(M8:P8)</f>
        <v>100</v>
      </c>
      <c r="Z8" s="2" t="s">
        <v>248</v>
      </c>
      <c r="AA8" s="2"/>
      <c r="AB8" s="2"/>
      <c r="AC8" s="2"/>
      <c r="AD8" s="2"/>
      <c r="AE8" s="54"/>
      <c r="AF8" s="55"/>
      <c r="AG8" s="35" t="s">
        <v>61</v>
      </c>
      <c r="AH8" s="47" t="s">
        <v>62</v>
      </c>
      <c r="AI8" s="56"/>
      <c r="AJ8" s="15"/>
      <c r="AK8" s="15"/>
    </row>
    <row r="9" spans="1:38" s="1" customFormat="1" ht="120" x14ac:dyDescent="0.2">
      <c r="A9" s="38" t="s">
        <v>63</v>
      </c>
      <c r="B9" s="35" t="s">
        <v>64</v>
      </c>
      <c r="C9" s="35" t="s">
        <v>65</v>
      </c>
      <c r="D9" s="57"/>
      <c r="E9" s="35" t="s">
        <v>66</v>
      </c>
      <c r="F9" s="35" t="s">
        <v>48</v>
      </c>
      <c r="G9" s="35"/>
      <c r="H9" s="35"/>
      <c r="I9" s="35" t="s">
        <v>49</v>
      </c>
      <c r="J9" s="35" t="s">
        <v>67</v>
      </c>
      <c r="K9" s="35" t="s">
        <v>55</v>
      </c>
      <c r="L9" s="53"/>
      <c r="M9" s="2"/>
      <c r="N9" s="2"/>
      <c r="O9" s="58">
        <v>81.900000000000006</v>
      </c>
      <c r="P9" s="2"/>
      <c r="Q9" s="2"/>
      <c r="R9" s="2"/>
      <c r="S9" s="2"/>
      <c r="T9" s="2"/>
      <c r="U9" s="2"/>
      <c r="V9" s="2"/>
      <c r="W9" s="2"/>
      <c r="X9" s="2"/>
      <c r="Y9" s="58">
        <f t="shared" ref="Y9:Y20" si="0">AVERAGE(M9:P9)</f>
        <v>81.900000000000006</v>
      </c>
      <c r="Z9" s="2" t="s">
        <v>249</v>
      </c>
      <c r="AA9" s="2"/>
      <c r="AB9" s="2"/>
      <c r="AC9" s="2"/>
      <c r="AD9" s="2"/>
      <c r="AE9" s="54"/>
      <c r="AF9" s="55"/>
      <c r="AG9" s="35" t="s">
        <v>61</v>
      </c>
      <c r="AH9" s="47" t="s">
        <v>68</v>
      </c>
      <c r="AI9" s="15"/>
      <c r="AJ9" s="15"/>
      <c r="AK9" s="15"/>
    </row>
    <row r="10" spans="1:38" s="1" customFormat="1" ht="195" x14ac:dyDescent="0.2">
      <c r="A10" s="38" t="s">
        <v>69</v>
      </c>
      <c r="B10" s="35" t="s">
        <v>64</v>
      </c>
      <c r="C10" s="35" t="s">
        <v>70</v>
      </c>
      <c r="D10" s="59"/>
      <c r="E10" s="35" t="s">
        <v>71</v>
      </c>
      <c r="F10" s="35" t="s">
        <v>48</v>
      </c>
      <c r="G10" s="35"/>
      <c r="H10" s="35"/>
      <c r="I10" s="35" t="s">
        <v>49</v>
      </c>
      <c r="J10" s="35" t="s">
        <v>67</v>
      </c>
      <c r="K10" s="35" t="s">
        <v>55</v>
      </c>
      <c r="L10" s="53"/>
      <c r="M10" s="2"/>
      <c r="N10" s="2"/>
      <c r="O10" s="58">
        <v>114.7</v>
      </c>
      <c r="P10" s="2"/>
      <c r="Q10" s="2"/>
      <c r="R10" s="2"/>
      <c r="S10" s="2"/>
      <c r="T10" s="2"/>
      <c r="U10" s="2"/>
      <c r="V10" s="2"/>
      <c r="W10" s="2"/>
      <c r="X10" s="2"/>
      <c r="Y10" s="58">
        <f t="shared" si="0"/>
        <v>114.7</v>
      </c>
      <c r="Z10" s="2" t="s">
        <v>248</v>
      </c>
      <c r="AA10" s="2"/>
      <c r="AB10" s="2"/>
      <c r="AC10" s="2" t="e">
        <f t="shared" ref="AC10" si="1">AVERAGE(U10:X10)</f>
        <v>#DIV/0!</v>
      </c>
      <c r="AD10" s="2"/>
      <c r="AE10" s="54" t="e">
        <f t="shared" ref="AE10" si="2">AVERAGE(Y10,AA10,AC10)</f>
        <v>#DIV/0!</v>
      </c>
      <c r="AF10" s="55"/>
      <c r="AG10" s="35" t="s">
        <v>61</v>
      </c>
      <c r="AH10" s="47" t="s">
        <v>72</v>
      </c>
      <c r="AI10" s="15"/>
      <c r="AJ10" s="15"/>
      <c r="AK10" s="15"/>
    </row>
    <row r="11" spans="1:38" s="1" customFormat="1" ht="210" x14ac:dyDescent="0.2">
      <c r="A11" s="38" t="s">
        <v>73</v>
      </c>
      <c r="B11" s="35" t="s">
        <v>74</v>
      </c>
      <c r="C11" s="35" t="s">
        <v>75</v>
      </c>
      <c r="D11" s="35"/>
      <c r="E11" s="35" t="s">
        <v>76</v>
      </c>
      <c r="F11" s="35" t="s">
        <v>48</v>
      </c>
      <c r="G11" s="35"/>
      <c r="H11" s="35"/>
      <c r="I11" s="35" t="s">
        <v>49</v>
      </c>
      <c r="J11" s="35" t="s">
        <v>67</v>
      </c>
      <c r="K11" s="35" t="s">
        <v>55</v>
      </c>
      <c r="L11" s="53"/>
      <c r="M11" s="2">
        <v>100</v>
      </c>
      <c r="N11" s="2">
        <v>100</v>
      </c>
      <c r="O11" s="2">
        <v>100</v>
      </c>
      <c r="P11" s="2">
        <v>100</v>
      </c>
      <c r="Q11" s="2"/>
      <c r="R11" s="2"/>
      <c r="S11" s="2"/>
      <c r="T11" s="2"/>
      <c r="U11" s="2"/>
      <c r="V11" s="2"/>
      <c r="W11" s="2"/>
      <c r="X11" s="2"/>
      <c r="Y11" s="2">
        <f t="shared" si="0"/>
        <v>100</v>
      </c>
      <c r="Z11" s="2" t="s">
        <v>248</v>
      </c>
      <c r="AA11" s="2"/>
      <c r="AB11" s="2"/>
      <c r="AC11" s="2" t="e">
        <f t="shared" ref="AC11:AC20" si="3">AVERAGE(U11:X11)</f>
        <v>#DIV/0!</v>
      </c>
      <c r="AD11" s="2"/>
      <c r="AE11" s="54" t="e">
        <f t="shared" ref="AE11:AE20" si="4">AVERAGE(Y11,AA11,AC11)</f>
        <v>#DIV/0!</v>
      </c>
      <c r="AF11" s="55"/>
      <c r="AG11" s="35" t="s">
        <v>77</v>
      </c>
      <c r="AH11" s="47" t="s">
        <v>78</v>
      </c>
      <c r="AI11" s="15"/>
      <c r="AJ11" s="15"/>
      <c r="AK11" s="15"/>
    </row>
    <row r="12" spans="1:38" s="1" customFormat="1" ht="150" x14ac:dyDescent="0.2">
      <c r="A12" s="38" t="s">
        <v>73</v>
      </c>
      <c r="B12" s="35" t="s">
        <v>74</v>
      </c>
      <c r="C12" s="35" t="s">
        <v>79</v>
      </c>
      <c r="D12" s="35"/>
      <c r="E12" s="35" t="s">
        <v>76</v>
      </c>
      <c r="F12" s="35" t="s">
        <v>48</v>
      </c>
      <c r="G12" s="35"/>
      <c r="H12" s="35"/>
      <c r="I12" s="35" t="s">
        <v>49</v>
      </c>
      <c r="J12" s="35" t="s">
        <v>50</v>
      </c>
      <c r="K12" s="35" t="s">
        <v>55</v>
      </c>
      <c r="L12" s="53"/>
      <c r="M12" s="2">
        <v>100</v>
      </c>
      <c r="N12" s="2">
        <v>100</v>
      </c>
      <c r="O12" s="2">
        <v>100</v>
      </c>
      <c r="P12" s="2">
        <v>100</v>
      </c>
      <c r="Q12" s="2"/>
      <c r="R12" s="2"/>
      <c r="S12" s="2"/>
      <c r="T12" s="2"/>
      <c r="U12" s="2"/>
      <c r="V12" s="2"/>
      <c r="W12" s="2"/>
      <c r="X12" s="2"/>
      <c r="Y12" s="2">
        <f t="shared" si="0"/>
        <v>100</v>
      </c>
      <c r="Z12" s="2" t="s">
        <v>248</v>
      </c>
      <c r="AA12" s="2"/>
      <c r="AB12" s="2"/>
      <c r="AC12" s="2" t="e">
        <f t="shared" si="3"/>
        <v>#DIV/0!</v>
      </c>
      <c r="AD12" s="2"/>
      <c r="AE12" s="54" t="e">
        <f t="shared" si="4"/>
        <v>#DIV/0!</v>
      </c>
      <c r="AF12" s="55"/>
      <c r="AG12" s="35" t="s">
        <v>77</v>
      </c>
      <c r="AH12" s="47" t="s">
        <v>80</v>
      </c>
      <c r="AI12" s="15"/>
      <c r="AJ12" s="15"/>
      <c r="AK12" s="15"/>
    </row>
    <row r="13" spans="1:38" s="1" customFormat="1" ht="60" x14ac:dyDescent="0.2">
      <c r="A13" s="38" t="s">
        <v>81</v>
      </c>
      <c r="B13" s="35" t="s">
        <v>74</v>
      </c>
      <c r="C13" s="35" t="s">
        <v>82</v>
      </c>
      <c r="D13" s="35"/>
      <c r="E13" s="35" t="s">
        <v>47</v>
      </c>
      <c r="F13" s="35" t="s">
        <v>48</v>
      </c>
      <c r="G13" s="35"/>
      <c r="H13" s="35"/>
      <c r="I13" s="35" t="s">
        <v>49</v>
      </c>
      <c r="J13" s="35" t="s">
        <v>67</v>
      </c>
      <c r="K13" s="35" t="s">
        <v>83</v>
      </c>
      <c r="L13" s="53"/>
      <c r="M13" s="2"/>
      <c r="N13" s="2">
        <v>100</v>
      </c>
      <c r="O13" s="2"/>
      <c r="P13" s="2">
        <v>100</v>
      </c>
      <c r="Q13" s="2"/>
      <c r="R13" s="2"/>
      <c r="S13" s="2"/>
      <c r="T13" s="2"/>
      <c r="U13" s="2"/>
      <c r="V13" s="2"/>
      <c r="W13" s="2"/>
      <c r="X13" s="2"/>
      <c r="Y13" s="2">
        <f t="shared" si="0"/>
        <v>100</v>
      </c>
      <c r="Z13" s="2" t="s">
        <v>248</v>
      </c>
      <c r="AA13" s="2"/>
      <c r="AB13" s="2"/>
      <c r="AC13" s="2" t="e">
        <f t="shared" si="3"/>
        <v>#DIV/0!</v>
      </c>
      <c r="AD13" s="2"/>
      <c r="AE13" s="54" t="e">
        <f t="shared" si="4"/>
        <v>#DIV/0!</v>
      </c>
      <c r="AF13" s="55"/>
      <c r="AG13" s="35" t="s">
        <v>77</v>
      </c>
      <c r="AH13" s="47" t="s">
        <v>84</v>
      </c>
      <c r="AI13" s="15"/>
      <c r="AJ13" s="15"/>
      <c r="AK13" s="15"/>
    </row>
    <row r="14" spans="1:38" s="1" customFormat="1" ht="60" x14ac:dyDescent="0.2">
      <c r="A14" s="38" t="s">
        <v>81</v>
      </c>
      <c r="B14" s="35" t="s">
        <v>74</v>
      </c>
      <c r="C14" s="35" t="s">
        <v>85</v>
      </c>
      <c r="D14" s="35"/>
      <c r="E14" s="35" t="s">
        <v>86</v>
      </c>
      <c r="F14" s="35" t="s">
        <v>48</v>
      </c>
      <c r="G14" s="35"/>
      <c r="H14" s="35"/>
      <c r="I14" s="35" t="s">
        <v>49</v>
      </c>
      <c r="J14" s="35" t="s">
        <v>87</v>
      </c>
      <c r="K14" s="35" t="s">
        <v>88</v>
      </c>
      <c r="L14" s="53"/>
      <c r="M14" s="2">
        <v>-10</v>
      </c>
      <c r="N14" s="2"/>
      <c r="O14" s="2">
        <v>39</v>
      </c>
      <c r="P14" s="2"/>
      <c r="Q14" s="2"/>
      <c r="R14" s="2"/>
      <c r="S14" s="2"/>
      <c r="T14" s="2"/>
      <c r="U14" s="2"/>
      <c r="V14" s="2"/>
      <c r="W14" s="2"/>
      <c r="X14" s="2"/>
      <c r="Y14" s="2">
        <f t="shared" si="0"/>
        <v>14.5</v>
      </c>
      <c r="Z14" s="2" t="s">
        <v>247</v>
      </c>
      <c r="AA14" s="2"/>
      <c r="AB14" s="2"/>
      <c r="AC14" s="2" t="e">
        <f t="shared" si="3"/>
        <v>#DIV/0!</v>
      </c>
      <c r="AD14" s="2"/>
      <c r="AE14" s="54" t="e">
        <f t="shared" si="4"/>
        <v>#DIV/0!</v>
      </c>
      <c r="AF14" s="55"/>
      <c r="AG14" s="35" t="s">
        <v>89</v>
      </c>
      <c r="AH14" s="47" t="s">
        <v>90</v>
      </c>
      <c r="AI14" s="15"/>
      <c r="AJ14" s="15"/>
      <c r="AK14" s="15"/>
    </row>
    <row r="15" spans="1:38" s="1" customFormat="1" ht="45" x14ac:dyDescent="0.2">
      <c r="A15" s="38" t="s">
        <v>81</v>
      </c>
      <c r="B15" s="35" t="s">
        <v>74</v>
      </c>
      <c r="C15" s="35" t="s">
        <v>91</v>
      </c>
      <c r="D15" s="35"/>
      <c r="E15" s="35" t="s">
        <v>47</v>
      </c>
      <c r="F15" s="35" t="s">
        <v>48</v>
      </c>
      <c r="G15" s="35"/>
      <c r="H15" s="35"/>
      <c r="I15" s="35" t="s">
        <v>49</v>
      </c>
      <c r="J15" s="35" t="s">
        <v>87</v>
      </c>
      <c r="K15" s="35" t="s">
        <v>92</v>
      </c>
      <c r="L15" s="53"/>
      <c r="M15" s="100" t="s">
        <v>246</v>
      </c>
      <c r="N15" s="101"/>
      <c r="O15" s="101"/>
      <c r="P15" s="102"/>
      <c r="Q15" s="2"/>
      <c r="R15" s="2"/>
      <c r="S15" s="2"/>
      <c r="T15" s="2"/>
      <c r="U15" s="2"/>
      <c r="V15" s="2"/>
      <c r="W15" s="2"/>
      <c r="X15" s="2"/>
      <c r="Y15" s="2" t="s">
        <v>246</v>
      </c>
      <c r="Z15" s="2" t="s">
        <v>246</v>
      </c>
      <c r="AA15" s="2"/>
      <c r="AB15" s="2"/>
      <c r="AC15" s="2" t="e">
        <f t="shared" si="3"/>
        <v>#DIV/0!</v>
      </c>
      <c r="AD15" s="2"/>
      <c r="AE15" s="54" t="e">
        <f t="shared" si="4"/>
        <v>#DIV/0!</v>
      </c>
      <c r="AF15" s="55"/>
      <c r="AG15" s="15"/>
      <c r="AH15" s="47" t="s">
        <v>93</v>
      </c>
      <c r="AI15" s="15"/>
      <c r="AJ15" s="15"/>
      <c r="AK15" s="15"/>
    </row>
    <row r="16" spans="1:38" s="1" customFormat="1" ht="60" x14ac:dyDescent="0.2">
      <c r="A16" s="38" t="s">
        <v>81</v>
      </c>
      <c r="B16" s="35" t="s">
        <v>74</v>
      </c>
      <c r="C16" s="35" t="s">
        <v>94</v>
      </c>
      <c r="D16" s="35"/>
      <c r="E16" s="35" t="s">
        <v>47</v>
      </c>
      <c r="F16" s="35" t="s">
        <v>48</v>
      </c>
      <c r="G16" s="35"/>
      <c r="H16" s="35"/>
      <c r="I16" s="35" t="s">
        <v>49</v>
      </c>
      <c r="J16" s="35" t="s">
        <v>87</v>
      </c>
      <c r="K16" s="35" t="s">
        <v>92</v>
      </c>
      <c r="L16" s="53"/>
      <c r="M16" s="2">
        <v>100</v>
      </c>
      <c r="N16" s="2">
        <v>100</v>
      </c>
      <c r="O16" s="2">
        <v>100</v>
      </c>
      <c r="P16" s="2"/>
      <c r="Q16" s="2"/>
      <c r="R16" s="2"/>
      <c r="S16" s="2"/>
      <c r="T16" s="2"/>
      <c r="U16" s="2"/>
      <c r="V16" s="2"/>
      <c r="W16" s="2"/>
      <c r="X16" s="2"/>
      <c r="Y16" s="2">
        <f t="shared" si="0"/>
        <v>100</v>
      </c>
      <c r="Z16" s="2" t="s">
        <v>248</v>
      </c>
      <c r="AA16" s="2"/>
      <c r="AB16" s="2"/>
      <c r="AC16" s="2" t="e">
        <f t="shared" si="3"/>
        <v>#DIV/0!</v>
      </c>
      <c r="AD16" s="2"/>
      <c r="AE16" s="54" t="e">
        <f t="shared" si="4"/>
        <v>#DIV/0!</v>
      </c>
      <c r="AF16" s="55"/>
      <c r="AG16" s="35" t="s">
        <v>77</v>
      </c>
      <c r="AH16" s="47" t="s">
        <v>95</v>
      </c>
      <c r="AI16" s="15"/>
      <c r="AJ16" s="15"/>
      <c r="AK16" s="15"/>
    </row>
    <row r="17" spans="1:37" s="1" customFormat="1" ht="135" x14ac:dyDescent="0.2">
      <c r="A17" s="38" t="s">
        <v>81</v>
      </c>
      <c r="B17" s="35" t="s">
        <v>74</v>
      </c>
      <c r="C17" s="35" t="s">
        <v>96</v>
      </c>
      <c r="D17" s="35"/>
      <c r="E17" s="35" t="s">
        <v>47</v>
      </c>
      <c r="F17" s="35" t="s">
        <v>48</v>
      </c>
      <c r="G17" s="35"/>
      <c r="H17" s="35"/>
      <c r="I17" s="35" t="s">
        <v>49</v>
      </c>
      <c r="J17" s="35" t="s">
        <v>87</v>
      </c>
      <c r="K17" s="35" t="s">
        <v>92</v>
      </c>
      <c r="L17" s="53"/>
      <c r="M17" s="2">
        <v>29</v>
      </c>
      <c r="N17" s="2">
        <v>24</v>
      </c>
      <c r="O17" s="2">
        <v>19</v>
      </c>
      <c r="P17" s="2">
        <v>28</v>
      </c>
      <c r="Q17" s="2"/>
      <c r="R17" s="2"/>
      <c r="S17" s="2"/>
      <c r="T17" s="2"/>
      <c r="U17" s="2"/>
      <c r="V17" s="2"/>
      <c r="W17" s="2"/>
      <c r="X17" s="2"/>
      <c r="Y17" s="2">
        <f t="shared" si="0"/>
        <v>25</v>
      </c>
      <c r="Z17" s="2" t="s">
        <v>247</v>
      </c>
      <c r="AA17" s="2"/>
      <c r="AB17" s="2"/>
      <c r="AC17" s="2" t="e">
        <f t="shared" si="3"/>
        <v>#DIV/0!</v>
      </c>
      <c r="AD17" s="2"/>
      <c r="AE17" s="54" t="e">
        <f t="shared" si="4"/>
        <v>#DIV/0!</v>
      </c>
      <c r="AF17" s="55"/>
      <c r="AG17" s="35" t="s">
        <v>97</v>
      </c>
      <c r="AH17" s="47" t="s">
        <v>98</v>
      </c>
      <c r="AI17" s="15"/>
      <c r="AJ17" s="15"/>
      <c r="AK17" s="15"/>
    </row>
    <row r="18" spans="1:37" s="1" customFormat="1" ht="75" x14ac:dyDescent="0.2">
      <c r="A18" s="38" t="s">
        <v>99</v>
      </c>
      <c r="B18" s="35" t="s">
        <v>45</v>
      </c>
      <c r="C18" s="35" t="s">
        <v>100</v>
      </c>
      <c r="D18" s="35" t="s">
        <v>101</v>
      </c>
      <c r="E18" s="35" t="s">
        <v>102</v>
      </c>
      <c r="F18" s="35" t="s">
        <v>48</v>
      </c>
      <c r="G18" s="35"/>
      <c r="H18" s="35"/>
      <c r="I18" s="35" t="s">
        <v>103</v>
      </c>
      <c r="J18" s="35" t="s">
        <v>104</v>
      </c>
      <c r="K18" s="35" t="s">
        <v>55</v>
      </c>
      <c r="L18" s="53"/>
      <c r="M18" s="2"/>
      <c r="N18" s="2"/>
      <c r="O18" s="2">
        <v>99.3</v>
      </c>
      <c r="P18" s="2"/>
      <c r="Q18" s="2"/>
      <c r="R18" s="2"/>
      <c r="S18" s="2"/>
      <c r="T18" s="2"/>
      <c r="U18" s="2"/>
      <c r="V18" s="2"/>
      <c r="W18" s="2"/>
      <c r="X18" s="2"/>
      <c r="Y18" s="2">
        <f t="shared" si="0"/>
        <v>99.3</v>
      </c>
      <c r="Z18" s="2" t="s">
        <v>248</v>
      </c>
      <c r="AA18" s="2"/>
      <c r="AB18" s="2"/>
      <c r="AC18" s="2" t="e">
        <f t="shared" si="3"/>
        <v>#DIV/0!</v>
      </c>
      <c r="AD18" s="2"/>
      <c r="AE18" s="54" t="e">
        <f t="shared" si="4"/>
        <v>#DIV/0!</v>
      </c>
      <c r="AF18" s="55"/>
      <c r="AG18" s="35" t="s">
        <v>105</v>
      </c>
      <c r="AH18" s="47" t="s">
        <v>106</v>
      </c>
      <c r="AI18" s="15"/>
      <c r="AJ18" s="15"/>
      <c r="AK18" s="15"/>
    </row>
    <row r="19" spans="1:37" s="1" customFormat="1" ht="225" x14ac:dyDescent="0.2">
      <c r="A19" s="38" t="s">
        <v>99</v>
      </c>
      <c r="B19" s="35" t="s">
        <v>45</v>
      </c>
      <c r="C19" s="35" t="s">
        <v>107</v>
      </c>
      <c r="D19" s="35" t="s">
        <v>108</v>
      </c>
      <c r="E19" s="35" t="s">
        <v>76</v>
      </c>
      <c r="F19" s="35" t="s">
        <v>48</v>
      </c>
      <c r="G19" s="35"/>
      <c r="H19" s="35"/>
      <c r="I19" s="35" t="s">
        <v>103</v>
      </c>
      <c r="J19" s="35" t="s">
        <v>67</v>
      </c>
      <c r="K19" s="35" t="s">
        <v>92</v>
      </c>
      <c r="L19" s="53"/>
      <c r="M19" s="2"/>
      <c r="N19" s="2">
        <v>56</v>
      </c>
      <c r="O19" s="2">
        <v>88</v>
      </c>
      <c r="P19" s="2">
        <v>91</v>
      </c>
      <c r="Q19" s="2"/>
      <c r="R19" s="2"/>
      <c r="S19" s="2"/>
      <c r="T19" s="2"/>
      <c r="U19" s="2"/>
      <c r="V19" s="2"/>
      <c r="W19" s="2"/>
      <c r="X19" s="2"/>
      <c r="Y19" s="2">
        <f t="shared" si="0"/>
        <v>78.333333333333329</v>
      </c>
      <c r="Z19" s="2" t="s">
        <v>249</v>
      </c>
      <c r="AA19" s="2"/>
      <c r="AB19" s="2"/>
      <c r="AC19" s="2" t="e">
        <f t="shared" si="3"/>
        <v>#DIV/0!</v>
      </c>
      <c r="AD19" s="2"/>
      <c r="AE19" s="54" t="e">
        <f t="shared" si="4"/>
        <v>#DIV/0!</v>
      </c>
      <c r="AF19" s="55"/>
      <c r="AG19" s="35" t="s">
        <v>109</v>
      </c>
      <c r="AH19" s="47" t="s">
        <v>110</v>
      </c>
      <c r="AI19" s="15"/>
      <c r="AJ19" s="15"/>
      <c r="AK19" s="15"/>
    </row>
    <row r="20" spans="1:37" s="1" customFormat="1" ht="75" x14ac:dyDescent="0.2">
      <c r="A20" s="38" t="s">
        <v>99</v>
      </c>
      <c r="B20" s="35" t="s">
        <v>45</v>
      </c>
      <c r="C20" s="35" t="s">
        <v>111</v>
      </c>
      <c r="D20" s="35" t="s">
        <v>112</v>
      </c>
      <c r="E20" s="35" t="s">
        <v>76</v>
      </c>
      <c r="F20" s="35" t="s">
        <v>48</v>
      </c>
      <c r="G20" s="35"/>
      <c r="H20" s="35"/>
      <c r="I20" s="35" t="s">
        <v>103</v>
      </c>
      <c r="J20" s="35" t="s">
        <v>67</v>
      </c>
      <c r="K20" s="35" t="s">
        <v>51</v>
      </c>
      <c r="L20" s="53"/>
      <c r="M20" s="2"/>
      <c r="N20" s="2"/>
      <c r="O20" s="2"/>
      <c r="P20" s="2">
        <v>97</v>
      </c>
      <c r="Q20" s="2"/>
      <c r="R20" s="2"/>
      <c r="S20" s="2"/>
      <c r="T20" s="2"/>
      <c r="U20" s="2"/>
      <c r="V20" s="2"/>
      <c r="W20" s="2"/>
      <c r="X20" s="2"/>
      <c r="Y20" s="2">
        <f t="shared" si="0"/>
        <v>97</v>
      </c>
      <c r="Z20" s="2" t="s">
        <v>248</v>
      </c>
      <c r="AA20" s="2"/>
      <c r="AB20" s="2"/>
      <c r="AC20" s="2" t="e">
        <f t="shared" si="3"/>
        <v>#DIV/0!</v>
      </c>
      <c r="AD20" s="2"/>
      <c r="AE20" s="54" t="e">
        <f t="shared" si="4"/>
        <v>#DIV/0!</v>
      </c>
      <c r="AF20" s="55"/>
      <c r="AG20" s="35" t="s">
        <v>113</v>
      </c>
      <c r="AH20" s="47" t="s">
        <v>114</v>
      </c>
      <c r="AI20" s="15"/>
      <c r="AJ20" s="15"/>
      <c r="AK20" s="15"/>
    </row>
    <row r="21" spans="1:37" s="1" customFormat="1" ht="165" x14ac:dyDescent="0.2">
      <c r="A21" s="38" t="s">
        <v>99</v>
      </c>
      <c r="B21" s="35" t="s">
        <v>45</v>
      </c>
      <c r="C21" s="35" t="s">
        <v>115</v>
      </c>
      <c r="D21" s="35" t="s">
        <v>116</v>
      </c>
      <c r="E21" s="35" t="s">
        <v>76</v>
      </c>
      <c r="F21" s="35" t="s">
        <v>48</v>
      </c>
      <c r="G21" s="35"/>
      <c r="H21" s="35"/>
      <c r="I21" s="35" t="s">
        <v>103</v>
      </c>
      <c r="J21" s="35" t="s">
        <v>67</v>
      </c>
      <c r="K21" s="35" t="s">
        <v>92</v>
      </c>
      <c r="L21" s="53"/>
      <c r="M21" s="2"/>
      <c r="N21" s="2">
        <v>100</v>
      </c>
      <c r="O21" s="2">
        <v>100</v>
      </c>
      <c r="P21" s="2">
        <v>100</v>
      </c>
      <c r="Q21" s="2"/>
      <c r="R21" s="2"/>
      <c r="S21" s="2"/>
      <c r="T21" s="2"/>
      <c r="U21" s="2"/>
      <c r="V21" s="2"/>
      <c r="W21" s="2"/>
      <c r="X21" s="2"/>
      <c r="Y21" s="2">
        <f t="shared" ref="Y21:Y35" si="5">AVERAGE(M21:P21)</f>
        <v>100</v>
      </c>
      <c r="Z21" s="2" t="s">
        <v>248</v>
      </c>
      <c r="AA21" s="2"/>
      <c r="AB21" s="2"/>
      <c r="AC21" s="2" t="e">
        <f t="shared" ref="AC21:AC35" si="6">AVERAGE(U21:X21)</f>
        <v>#DIV/0!</v>
      </c>
      <c r="AD21" s="2"/>
      <c r="AE21" s="54" t="e">
        <f t="shared" ref="AE21:AE35" si="7">AVERAGE(Y21,AA21,AC21)</f>
        <v>#DIV/0!</v>
      </c>
      <c r="AF21" s="55"/>
      <c r="AG21" s="35" t="s">
        <v>117</v>
      </c>
      <c r="AH21" s="47" t="s">
        <v>118</v>
      </c>
      <c r="AI21" s="15"/>
      <c r="AJ21" s="15"/>
      <c r="AK21" s="15"/>
    </row>
    <row r="22" spans="1:37" s="1" customFormat="1" ht="120" x14ac:dyDescent="0.2">
      <c r="A22" s="38" t="s">
        <v>119</v>
      </c>
      <c r="B22" s="35" t="s">
        <v>74</v>
      </c>
      <c r="C22" s="35" t="s">
        <v>120</v>
      </c>
      <c r="D22" s="35" t="s">
        <v>121</v>
      </c>
      <c r="E22" s="35" t="s">
        <v>47</v>
      </c>
      <c r="F22" s="35" t="s">
        <v>48</v>
      </c>
      <c r="G22" s="60"/>
      <c r="H22" s="60"/>
      <c r="I22" s="35" t="s">
        <v>103</v>
      </c>
      <c r="J22" s="35" t="s">
        <v>67</v>
      </c>
      <c r="K22" s="35" t="s">
        <v>92</v>
      </c>
      <c r="L22" s="60"/>
      <c r="M22" s="2">
        <v>100</v>
      </c>
      <c r="N22" s="2">
        <v>100</v>
      </c>
      <c r="O22" s="2"/>
      <c r="P22" s="2"/>
      <c r="Q22" s="2"/>
      <c r="R22" s="2"/>
      <c r="S22" s="2"/>
      <c r="T22" s="2"/>
      <c r="U22" s="2"/>
      <c r="V22" s="2"/>
      <c r="W22" s="2"/>
      <c r="X22" s="2"/>
      <c r="Y22" s="2">
        <f t="shared" si="5"/>
        <v>100</v>
      </c>
      <c r="Z22" s="2" t="s">
        <v>248</v>
      </c>
      <c r="AA22" s="2"/>
      <c r="AB22" s="2"/>
      <c r="AC22" s="2" t="e">
        <f t="shared" si="6"/>
        <v>#DIV/0!</v>
      </c>
      <c r="AD22" s="2"/>
      <c r="AE22" s="54" t="e">
        <f t="shared" si="7"/>
        <v>#DIV/0!</v>
      </c>
      <c r="AF22" s="55"/>
      <c r="AG22" s="35" t="s">
        <v>122</v>
      </c>
      <c r="AH22" s="47" t="s">
        <v>123</v>
      </c>
      <c r="AI22" s="15"/>
      <c r="AJ22" s="15"/>
      <c r="AK22" s="15"/>
    </row>
    <row r="23" spans="1:37" s="1" customFormat="1" ht="60" x14ac:dyDescent="0.2">
      <c r="A23" s="38" t="s">
        <v>119</v>
      </c>
      <c r="B23" s="35" t="s">
        <v>74</v>
      </c>
      <c r="C23" s="35" t="s">
        <v>124</v>
      </c>
      <c r="D23" s="35" t="s">
        <v>125</v>
      </c>
      <c r="E23" s="35" t="s">
        <v>47</v>
      </c>
      <c r="F23" s="35" t="s">
        <v>48</v>
      </c>
      <c r="G23" s="60"/>
      <c r="H23" s="60"/>
      <c r="I23" s="35" t="s">
        <v>103</v>
      </c>
      <c r="J23" s="35" t="s">
        <v>87</v>
      </c>
      <c r="K23" s="35" t="s">
        <v>92</v>
      </c>
      <c r="L23" s="53"/>
      <c r="M23" s="100" t="s">
        <v>246</v>
      </c>
      <c r="N23" s="101"/>
      <c r="O23" s="101"/>
      <c r="P23" s="102"/>
      <c r="Q23" s="2"/>
      <c r="R23" s="2"/>
      <c r="S23" s="2"/>
      <c r="T23" s="2"/>
      <c r="U23" s="2"/>
      <c r="V23" s="2"/>
      <c r="W23" s="2"/>
      <c r="X23" s="2"/>
      <c r="Y23" s="2" t="s">
        <v>246</v>
      </c>
      <c r="Z23" s="2" t="s">
        <v>246</v>
      </c>
      <c r="AA23" s="2"/>
      <c r="AB23" s="2"/>
      <c r="AC23" s="2" t="e">
        <f t="shared" si="6"/>
        <v>#DIV/0!</v>
      </c>
      <c r="AD23" s="2"/>
      <c r="AE23" s="54" t="e">
        <f t="shared" si="7"/>
        <v>#DIV/0!</v>
      </c>
      <c r="AF23" s="55"/>
      <c r="AG23" s="35" t="s">
        <v>126</v>
      </c>
      <c r="AH23" s="47" t="s">
        <v>93</v>
      </c>
      <c r="AI23" s="15"/>
      <c r="AJ23" s="15"/>
      <c r="AK23" s="15"/>
    </row>
    <row r="24" spans="1:37" s="1" customFormat="1" ht="75" x14ac:dyDescent="0.2">
      <c r="A24" s="38" t="s">
        <v>119</v>
      </c>
      <c r="B24" s="35" t="s">
        <v>74</v>
      </c>
      <c r="C24" s="35" t="s">
        <v>127</v>
      </c>
      <c r="D24" s="35" t="s">
        <v>128</v>
      </c>
      <c r="E24" s="35" t="s">
        <v>47</v>
      </c>
      <c r="F24" s="35" t="s">
        <v>48</v>
      </c>
      <c r="G24" s="35"/>
      <c r="H24" s="35"/>
      <c r="I24" s="35" t="s">
        <v>103</v>
      </c>
      <c r="J24" s="35" t="s">
        <v>87</v>
      </c>
      <c r="K24" s="35" t="s">
        <v>92</v>
      </c>
      <c r="L24" s="53"/>
      <c r="M24" s="2"/>
      <c r="N24" s="2"/>
      <c r="O24" s="2"/>
      <c r="P24" s="2">
        <v>90</v>
      </c>
      <c r="Q24" s="2"/>
      <c r="R24" s="2"/>
      <c r="S24" s="2"/>
      <c r="T24" s="2"/>
      <c r="U24" s="2"/>
      <c r="V24" s="2"/>
      <c r="W24" s="2"/>
      <c r="X24" s="2"/>
      <c r="Y24" s="2">
        <f t="shared" si="5"/>
        <v>90</v>
      </c>
      <c r="Z24" s="2" t="s">
        <v>248</v>
      </c>
      <c r="AA24" s="2"/>
      <c r="AB24" s="2"/>
      <c r="AC24" s="2" t="e">
        <f t="shared" si="6"/>
        <v>#DIV/0!</v>
      </c>
      <c r="AD24" s="2"/>
      <c r="AE24" s="54" t="e">
        <f t="shared" si="7"/>
        <v>#DIV/0!</v>
      </c>
      <c r="AF24" s="55"/>
      <c r="AG24" s="35" t="s">
        <v>126</v>
      </c>
      <c r="AH24" s="47" t="s">
        <v>129</v>
      </c>
      <c r="AI24" s="15"/>
      <c r="AJ24" s="15"/>
      <c r="AK24" s="15"/>
    </row>
    <row r="25" spans="1:37" s="1" customFormat="1" ht="75" x14ac:dyDescent="0.2">
      <c r="A25" s="38" t="s">
        <v>130</v>
      </c>
      <c r="B25" s="35" t="s">
        <v>131</v>
      </c>
      <c r="C25" s="35" t="s">
        <v>132</v>
      </c>
      <c r="D25" s="35" t="s">
        <v>133</v>
      </c>
      <c r="E25" s="35" t="s">
        <v>47</v>
      </c>
      <c r="F25" s="35" t="s">
        <v>48</v>
      </c>
      <c r="G25" s="60"/>
      <c r="H25" s="60"/>
      <c r="I25" s="35" t="s">
        <v>103</v>
      </c>
      <c r="J25" s="35" t="s">
        <v>104</v>
      </c>
      <c r="K25" s="35" t="s">
        <v>51</v>
      </c>
      <c r="L25" s="60"/>
      <c r="M25" s="2"/>
      <c r="N25" s="2"/>
      <c r="O25" s="2"/>
      <c r="P25" s="2">
        <v>100</v>
      </c>
      <c r="Q25" s="2"/>
      <c r="R25" s="2"/>
      <c r="S25" s="2"/>
      <c r="T25" s="2"/>
      <c r="U25" s="2"/>
      <c r="V25" s="2"/>
      <c r="W25" s="2"/>
      <c r="X25" s="2"/>
      <c r="Y25" s="2">
        <f t="shared" si="5"/>
        <v>100</v>
      </c>
      <c r="Z25" s="2" t="s">
        <v>248</v>
      </c>
      <c r="AA25" s="2"/>
      <c r="AB25" s="2"/>
      <c r="AC25" s="2" t="e">
        <f t="shared" si="6"/>
        <v>#DIV/0!</v>
      </c>
      <c r="AD25" s="2"/>
      <c r="AE25" s="54" t="e">
        <f t="shared" si="7"/>
        <v>#DIV/0!</v>
      </c>
      <c r="AF25" s="55"/>
      <c r="AG25" s="35" t="s">
        <v>56</v>
      </c>
      <c r="AH25" s="47" t="s">
        <v>134</v>
      </c>
      <c r="AI25" s="15"/>
      <c r="AJ25" s="15"/>
      <c r="AK25" s="15"/>
    </row>
    <row r="26" spans="1:37" s="1" customFormat="1" ht="90" x14ac:dyDescent="0.2">
      <c r="A26" s="38" t="s">
        <v>130</v>
      </c>
      <c r="B26" s="35" t="s">
        <v>131</v>
      </c>
      <c r="C26" s="35" t="s">
        <v>135</v>
      </c>
      <c r="D26" s="35" t="s">
        <v>136</v>
      </c>
      <c r="E26" s="35" t="s">
        <v>47</v>
      </c>
      <c r="F26" s="35" t="s">
        <v>48</v>
      </c>
      <c r="G26" s="60"/>
      <c r="H26" s="60"/>
      <c r="I26" s="35" t="s">
        <v>103</v>
      </c>
      <c r="J26" s="35" t="s">
        <v>67</v>
      </c>
      <c r="K26" s="35" t="s">
        <v>51</v>
      </c>
      <c r="L26" s="60"/>
      <c r="M26" s="2"/>
      <c r="N26" s="2"/>
      <c r="O26" s="2"/>
      <c r="P26" s="2">
        <v>105</v>
      </c>
      <c r="Q26" s="2"/>
      <c r="R26" s="2"/>
      <c r="S26" s="2"/>
      <c r="T26" s="2"/>
      <c r="U26" s="2"/>
      <c r="V26" s="2"/>
      <c r="W26" s="2"/>
      <c r="X26" s="2"/>
      <c r="Y26" s="2">
        <f t="shared" si="5"/>
        <v>105</v>
      </c>
      <c r="Z26" s="2" t="s">
        <v>248</v>
      </c>
      <c r="AA26" s="2"/>
      <c r="AB26" s="2"/>
      <c r="AC26" s="2" t="e">
        <f t="shared" si="6"/>
        <v>#DIV/0!</v>
      </c>
      <c r="AD26" s="2"/>
      <c r="AE26" s="54" t="e">
        <f t="shared" si="7"/>
        <v>#DIV/0!</v>
      </c>
      <c r="AF26" s="55"/>
      <c r="AG26" s="35" t="s">
        <v>56</v>
      </c>
      <c r="AH26" s="47" t="s">
        <v>137</v>
      </c>
      <c r="AI26" s="15"/>
      <c r="AJ26" s="15"/>
      <c r="AK26" s="15"/>
    </row>
    <row r="27" spans="1:37" s="1" customFormat="1" ht="60" x14ac:dyDescent="0.2">
      <c r="A27" s="38" t="s">
        <v>138</v>
      </c>
      <c r="B27" s="35" t="s">
        <v>74</v>
      </c>
      <c r="C27" s="35" t="s">
        <v>139</v>
      </c>
      <c r="D27" s="35" t="s">
        <v>140</v>
      </c>
      <c r="E27" s="35" t="s">
        <v>47</v>
      </c>
      <c r="F27" s="35" t="s">
        <v>48</v>
      </c>
      <c r="G27" s="60"/>
      <c r="H27" s="60"/>
      <c r="I27" s="35" t="s">
        <v>103</v>
      </c>
      <c r="J27" s="35" t="s">
        <v>50</v>
      </c>
      <c r="K27" s="35" t="s">
        <v>51</v>
      </c>
      <c r="L27" s="60"/>
      <c r="M27" s="2"/>
      <c r="N27" s="2"/>
      <c r="O27" s="2"/>
      <c r="P27" s="2">
        <v>100</v>
      </c>
      <c r="Q27" s="2"/>
      <c r="R27" s="2"/>
      <c r="S27" s="2"/>
      <c r="T27" s="2"/>
      <c r="U27" s="2"/>
      <c r="V27" s="2"/>
      <c r="W27" s="2"/>
      <c r="X27" s="2"/>
      <c r="Y27" s="2">
        <f t="shared" si="5"/>
        <v>100</v>
      </c>
      <c r="Z27" s="2" t="s">
        <v>248</v>
      </c>
      <c r="AA27" s="2"/>
      <c r="AB27" s="2"/>
      <c r="AC27" s="2" t="e">
        <f t="shared" si="6"/>
        <v>#DIV/0!</v>
      </c>
      <c r="AD27" s="2"/>
      <c r="AE27" s="54" t="e">
        <f t="shared" si="7"/>
        <v>#DIV/0!</v>
      </c>
      <c r="AF27" s="55"/>
      <c r="AG27" s="35" t="s">
        <v>141</v>
      </c>
      <c r="AH27" s="47" t="s">
        <v>142</v>
      </c>
      <c r="AI27" s="15"/>
      <c r="AJ27" s="15"/>
      <c r="AK27" s="15"/>
    </row>
    <row r="28" spans="1:37" s="1" customFormat="1" ht="60" x14ac:dyDescent="0.2">
      <c r="A28" s="38" t="s">
        <v>138</v>
      </c>
      <c r="B28" s="35" t="s">
        <v>74</v>
      </c>
      <c r="C28" s="35" t="s">
        <v>143</v>
      </c>
      <c r="D28" s="35" t="s">
        <v>144</v>
      </c>
      <c r="E28" s="35" t="s">
        <v>47</v>
      </c>
      <c r="F28" s="35" t="s">
        <v>48</v>
      </c>
      <c r="G28" s="60"/>
      <c r="H28" s="60"/>
      <c r="I28" s="35" t="s">
        <v>103</v>
      </c>
      <c r="J28" s="35" t="s">
        <v>50</v>
      </c>
      <c r="K28" s="35" t="s">
        <v>55</v>
      </c>
      <c r="L28" s="60"/>
      <c r="M28" s="2"/>
      <c r="N28" s="2"/>
      <c r="O28" s="2">
        <v>100</v>
      </c>
      <c r="P28" s="2"/>
      <c r="Q28" s="2"/>
      <c r="R28" s="2"/>
      <c r="S28" s="2"/>
      <c r="T28" s="2"/>
      <c r="U28" s="2"/>
      <c r="V28" s="2"/>
      <c r="W28" s="2"/>
      <c r="X28" s="2"/>
      <c r="Y28" s="2">
        <f t="shared" si="5"/>
        <v>100</v>
      </c>
      <c r="Z28" s="2" t="s">
        <v>248</v>
      </c>
      <c r="AA28" s="2"/>
      <c r="AB28" s="2"/>
      <c r="AC28" s="2" t="e">
        <f t="shared" si="6"/>
        <v>#DIV/0!</v>
      </c>
      <c r="AD28" s="2"/>
      <c r="AE28" s="54" t="e">
        <f t="shared" si="7"/>
        <v>#DIV/0!</v>
      </c>
      <c r="AF28" s="55"/>
      <c r="AG28" s="35" t="s">
        <v>145</v>
      </c>
      <c r="AH28" s="47" t="s">
        <v>146</v>
      </c>
      <c r="AI28" s="15"/>
      <c r="AJ28" s="15"/>
      <c r="AK28" s="15"/>
    </row>
    <row r="29" spans="1:37" s="1" customFormat="1" ht="60" x14ac:dyDescent="0.2">
      <c r="A29" s="38" t="s">
        <v>138</v>
      </c>
      <c r="B29" s="35" t="s">
        <v>74</v>
      </c>
      <c r="C29" s="35" t="s">
        <v>147</v>
      </c>
      <c r="D29" s="35" t="s">
        <v>148</v>
      </c>
      <c r="E29" s="35" t="s">
        <v>47</v>
      </c>
      <c r="F29" s="35" t="s">
        <v>48</v>
      </c>
      <c r="G29" s="60"/>
      <c r="H29" s="60"/>
      <c r="I29" s="35" t="s">
        <v>103</v>
      </c>
      <c r="J29" s="35" t="s">
        <v>104</v>
      </c>
      <c r="K29" s="35" t="s">
        <v>55</v>
      </c>
      <c r="L29" s="60"/>
      <c r="M29" s="2"/>
      <c r="N29" s="2"/>
      <c r="O29" s="2">
        <v>94</v>
      </c>
      <c r="P29" s="2"/>
      <c r="Q29" s="2"/>
      <c r="R29" s="2"/>
      <c r="S29" s="2"/>
      <c r="T29" s="2"/>
      <c r="U29" s="2"/>
      <c r="V29" s="2"/>
      <c r="W29" s="2"/>
      <c r="X29" s="2"/>
      <c r="Y29" s="2">
        <f t="shared" si="5"/>
        <v>94</v>
      </c>
      <c r="Z29" s="2" t="s">
        <v>250</v>
      </c>
      <c r="AA29" s="2"/>
      <c r="AB29" s="2"/>
      <c r="AC29" s="2" t="e">
        <f t="shared" si="6"/>
        <v>#DIV/0!</v>
      </c>
      <c r="AD29" s="2"/>
      <c r="AE29" s="54" t="e">
        <f t="shared" si="7"/>
        <v>#DIV/0!</v>
      </c>
      <c r="AF29" s="55"/>
      <c r="AG29" s="35" t="s">
        <v>149</v>
      </c>
      <c r="AH29" s="47" t="s">
        <v>150</v>
      </c>
      <c r="AI29" s="15"/>
      <c r="AJ29" s="15"/>
      <c r="AK29" s="15"/>
    </row>
    <row r="30" spans="1:37" s="1" customFormat="1" ht="135" x14ac:dyDescent="0.2">
      <c r="A30" s="38" t="s">
        <v>151</v>
      </c>
      <c r="B30" s="35" t="s">
        <v>74</v>
      </c>
      <c r="C30" s="35" t="s">
        <v>152</v>
      </c>
      <c r="D30" s="35" t="s">
        <v>153</v>
      </c>
      <c r="E30" s="35" t="s">
        <v>47</v>
      </c>
      <c r="F30" s="35" t="s">
        <v>48</v>
      </c>
      <c r="G30" s="60"/>
      <c r="H30" s="60"/>
      <c r="I30" s="35" t="s">
        <v>103</v>
      </c>
      <c r="J30" s="35" t="s">
        <v>67</v>
      </c>
      <c r="K30" s="35" t="s">
        <v>55</v>
      </c>
      <c r="L30" s="60"/>
      <c r="M30" s="2"/>
      <c r="N30" s="2"/>
      <c r="O30" s="2">
        <v>130</v>
      </c>
      <c r="P30" s="2"/>
      <c r="Q30" s="2"/>
      <c r="R30" s="2"/>
      <c r="S30" s="2"/>
      <c r="T30" s="2"/>
      <c r="U30" s="2"/>
      <c r="V30" s="2"/>
      <c r="W30" s="2"/>
      <c r="X30" s="2"/>
      <c r="Y30" s="2">
        <f t="shared" si="5"/>
        <v>130</v>
      </c>
      <c r="Z30" s="2" t="s">
        <v>248</v>
      </c>
      <c r="AA30" s="2"/>
      <c r="AB30" s="2"/>
      <c r="AC30" s="2" t="e">
        <f t="shared" si="6"/>
        <v>#DIV/0!</v>
      </c>
      <c r="AD30" s="2"/>
      <c r="AE30" s="54" t="e">
        <f t="shared" si="7"/>
        <v>#DIV/0!</v>
      </c>
      <c r="AF30" s="55"/>
      <c r="AG30" s="35" t="s">
        <v>154</v>
      </c>
      <c r="AH30" s="47" t="s">
        <v>155</v>
      </c>
      <c r="AI30" s="15"/>
      <c r="AJ30" s="15"/>
      <c r="AK30" s="15"/>
    </row>
    <row r="31" spans="1:37" s="1" customFormat="1" ht="120" x14ac:dyDescent="0.2">
      <c r="A31" s="38" t="s">
        <v>151</v>
      </c>
      <c r="B31" s="35" t="s">
        <v>74</v>
      </c>
      <c r="C31" s="35" t="s">
        <v>156</v>
      </c>
      <c r="D31" s="35" t="s">
        <v>157</v>
      </c>
      <c r="E31" s="35" t="s">
        <v>47</v>
      </c>
      <c r="F31" s="35" t="s">
        <v>48</v>
      </c>
      <c r="G31" s="60"/>
      <c r="H31" s="60"/>
      <c r="I31" s="35" t="s">
        <v>103</v>
      </c>
      <c r="J31" s="35" t="s">
        <v>104</v>
      </c>
      <c r="K31" s="35" t="s">
        <v>55</v>
      </c>
      <c r="L31" s="60"/>
      <c r="M31" s="2"/>
      <c r="N31" s="2"/>
      <c r="O31" s="2">
        <v>40</v>
      </c>
      <c r="P31" s="2"/>
      <c r="Q31" s="2"/>
      <c r="R31" s="2"/>
      <c r="S31" s="2"/>
      <c r="T31" s="2"/>
      <c r="U31" s="2"/>
      <c r="V31" s="2"/>
      <c r="W31" s="2"/>
      <c r="X31" s="2"/>
      <c r="Y31" s="2">
        <f t="shared" si="5"/>
        <v>40</v>
      </c>
      <c r="Z31" s="2" t="s">
        <v>248</v>
      </c>
      <c r="AA31" s="2"/>
      <c r="AB31" s="2"/>
      <c r="AC31" s="2" t="e">
        <f t="shared" si="6"/>
        <v>#DIV/0!</v>
      </c>
      <c r="AD31" s="2"/>
      <c r="AE31" s="54" t="e">
        <f t="shared" si="7"/>
        <v>#DIV/0!</v>
      </c>
      <c r="AF31" s="55"/>
      <c r="AG31" s="35" t="s">
        <v>158</v>
      </c>
      <c r="AH31" s="47" t="s">
        <v>159</v>
      </c>
      <c r="AI31" s="15"/>
      <c r="AJ31" s="15"/>
      <c r="AK31" s="15"/>
    </row>
    <row r="32" spans="1:37" s="1" customFormat="1" ht="195" x14ac:dyDescent="0.2">
      <c r="A32" s="38" t="s">
        <v>160</v>
      </c>
      <c r="B32" s="35" t="s">
        <v>74</v>
      </c>
      <c r="C32" s="35" t="s">
        <v>161</v>
      </c>
      <c r="D32" s="49" t="s">
        <v>162</v>
      </c>
      <c r="E32" s="35" t="s">
        <v>47</v>
      </c>
      <c r="F32" s="34" t="s">
        <v>48</v>
      </c>
      <c r="G32" s="50"/>
      <c r="H32" s="50"/>
      <c r="I32" s="34" t="s">
        <v>103</v>
      </c>
      <c r="J32" s="35" t="s">
        <v>50</v>
      </c>
      <c r="K32" s="35" t="s">
        <v>92</v>
      </c>
      <c r="L32" s="49"/>
      <c r="M32" s="49">
        <v>0.8</v>
      </c>
      <c r="N32" s="49">
        <v>0.4</v>
      </c>
      <c r="O32" s="49">
        <v>0.5</v>
      </c>
      <c r="P32" s="49">
        <v>1.9</v>
      </c>
      <c r="Q32" s="2"/>
      <c r="R32" s="2"/>
      <c r="S32" s="2"/>
      <c r="T32" s="2"/>
      <c r="U32" s="2"/>
      <c r="V32" s="2"/>
      <c r="W32" s="2"/>
      <c r="X32" s="2"/>
      <c r="Y32" s="49">
        <f t="shared" si="5"/>
        <v>0.9</v>
      </c>
      <c r="Z32" s="2" t="s">
        <v>248</v>
      </c>
      <c r="AA32" s="2"/>
      <c r="AB32" s="2"/>
      <c r="AC32" s="2" t="e">
        <f t="shared" si="6"/>
        <v>#DIV/0!</v>
      </c>
      <c r="AD32" s="2"/>
      <c r="AE32" s="7" t="e">
        <f t="shared" si="7"/>
        <v>#DIV/0!</v>
      </c>
      <c r="AF32" s="14"/>
      <c r="AG32" s="35" t="s">
        <v>163</v>
      </c>
      <c r="AH32" s="47" t="s">
        <v>164</v>
      </c>
      <c r="AI32" s="15"/>
      <c r="AJ32" s="15"/>
      <c r="AK32" s="15"/>
    </row>
    <row r="33" spans="1:37" s="1" customFormat="1" ht="330" x14ac:dyDescent="0.2">
      <c r="A33" s="38" t="s">
        <v>160</v>
      </c>
      <c r="B33" s="35" t="s">
        <v>74</v>
      </c>
      <c r="C33" s="35" t="s">
        <v>165</v>
      </c>
      <c r="D33" s="34"/>
      <c r="E33" s="34" t="s">
        <v>47</v>
      </c>
      <c r="F33" s="34" t="s">
        <v>48</v>
      </c>
      <c r="G33" s="50"/>
      <c r="H33" s="50"/>
      <c r="I33" s="34" t="s">
        <v>103</v>
      </c>
      <c r="J33" s="35" t="s">
        <v>104</v>
      </c>
      <c r="K33" s="35" t="s">
        <v>92</v>
      </c>
      <c r="L33" s="50"/>
      <c r="M33" s="52"/>
      <c r="N33" s="51">
        <v>94.1</v>
      </c>
      <c r="O33" s="51">
        <v>92.9</v>
      </c>
      <c r="P33" s="51">
        <v>111.8</v>
      </c>
      <c r="Q33" s="2"/>
      <c r="R33" s="2"/>
      <c r="S33" s="2"/>
      <c r="T33" s="2"/>
      <c r="U33" s="2"/>
      <c r="V33" s="2"/>
      <c r="W33" s="2"/>
      <c r="X33" s="2"/>
      <c r="Y33" s="2">
        <f t="shared" si="5"/>
        <v>99.600000000000009</v>
      </c>
      <c r="Z33" s="2" t="s">
        <v>248</v>
      </c>
      <c r="AA33" s="2"/>
      <c r="AB33" s="2"/>
      <c r="AC33" s="2" t="e">
        <f t="shared" si="6"/>
        <v>#DIV/0!</v>
      </c>
      <c r="AD33" s="2"/>
      <c r="AE33" s="7" t="e">
        <f t="shared" si="7"/>
        <v>#DIV/0!</v>
      </c>
      <c r="AF33" s="14"/>
      <c r="AG33" s="35" t="s">
        <v>166</v>
      </c>
      <c r="AH33" s="47" t="s">
        <v>167</v>
      </c>
      <c r="AI33" s="15"/>
      <c r="AJ33" s="15"/>
      <c r="AK33" s="15"/>
    </row>
    <row r="34" spans="1:37" s="1" customFormat="1" ht="90" x14ac:dyDescent="0.2">
      <c r="A34" s="38" t="s">
        <v>160</v>
      </c>
      <c r="B34" s="35" t="s">
        <v>74</v>
      </c>
      <c r="C34" s="35" t="s">
        <v>168</v>
      </c>
      <c r="D34" s="34" t="s">
        <v>169</v>
      </c>
      <c r="E34" s="34" t="s">
        <v>47</v>
      </c>
      <c r="F34" s="34" t="s">
        <v>48</v>
      </c>
      <c r="G34" s="50"/>
      <c r="H34" s="50"/>
      <c r="I34" s="34" t="s">
        <v>103</v>
      </c>
      <c r="J34" s="35" t="s">
        <v>67</v>
      </c>
      <c r="K34" s="35" t="s">
        <v>55</v>
      </c>
      <c r="L34" s="50"/>
      <c r="M34" s="52"/>
      <c r="N34" s="52"/>
      <c r="O34" s="52">
        <v>96</v>
      </c>
      <c r="P34" s="52"/>
      <c r="Q34" s="2"/>
      <c r="R34" s="2"/>
      <c r="S34" s="2"/>
      <c r="T34" s="2"/>
      <c r="U34" s="2"/>
      <c r="V34" s="2"/>
      <c r="W34" s="2"/>
      <c r="X34" s="2"/>
      <c r="Y34" s="2">
        <f t="shared" si="5"/>
        <v>96</v>
      </c>
      <c r="Z34" s="2" t="s">
        <v>248</v>
      </c>
      <c r="AA34" s="2"/>
      <c r="AB34" s="2"/>
      <c r="AC34" s="2" t="e">
        <f t="shared" si="6"/>
        <v>#DIV/0!</v>
      </c>
      <c r="AD34" s="2"/>
      <c r="AE34" s="7" t="e">
        <f t="shared" si="7"/>
        <v>#DIV/0!</v>
      </c>
      <c r="AF34" s="14"/>
      <c r="AG34" s="35" t="s">
        <v>166</v>
      </c>
      <c r="AH34" s="47" t="s">
        <v>170</v>
      </c>
      <c r="AI34" s="15"/>
      <c r="AJ34" s="15"/>
      <c r="AK34" s="15"/>
    </row>
    <row r="35" spans="1:37" s="1" customFormat="1" ht="60" x14ac:dyDescent="0.2">
      <c r="A35" s="38" t="s">
        <v>160</v>
      </c>
      <c r="B35" s="35" t="s">
        <v>74</v>
      </c>
      <c r="C35" s="35" t="s">
        <v>171</v>
      </c>
      <c r="D35" s="34" t="s">
        <v>172</v>
      </c>
      <c r="E35" s="34" t="s">
        <v>47</v>
      </c>
      <c r="F35" s="34" t="s">
        <v>48</v>
      </c>
      <c r="G35" s="50"/>
      <c r="H35" s="50"/>
      <c r="I35" s="34" t="s">
        <v>103</v>
      </c>
      <c r="J35" s="35" t="s">
        <v>50</v>
      </c>
      <c r="K35" s="35" t="s">
        <v>55</v>
      </c>
      <c r="L35" s="50"/>
      <c r="M35" s="52"/>
      <c r="N35" s="52"/>
      <c r="O35" s="52">
        <v>100</v>
      </c>
      <c r="P35" s="52"/>
      <c r="Q35" s="2"/>
      <c r="R35" s="2">
        <v>100</v>
      </c>
      <c r="S35" s="2"/>
      <c r="T35" s="2"/>
      <c r="U35" s="2"/>
      <c r="V35" s="2"/>
      <c r="W35" s="2"/>
      <c r="X35" s="2"/>
      <c r="Y35" s="2">
        <f t="shared" si="5"/>
        <v>100</v>
      </c>
      <c r="Z35" s="2" t="s">
        <v>248</v>
      </c>
      <c r="AA35" s="2"/>
      <c r="AB35" s="2"/>
      <c r="AC35" s="2" t="e">
        <f t="shared" si="6"/>
        <v>#DIV/0!</v>
      </c>
      <c r="AD35" s="2"/>
      <c r="AE35" s="7" t="e">
        <f t="shared" si="7"/>
        <v>#DIV/0!</v>
      </c>
      <c r="AF35" s="14"/>
      <c r="AG35" s="35" t="s">
        <v>166</v>
      </c>
      <c r="AH35" s="47" t="s">
        <v>173</v>
      </c>
      <c r="AI35" s="15"/>
      <c r="AJ35" s="15"/>
      <c r="AK35" s="15"/>
    </row>
    <row r="36" spans="1:37" ht="15" hidden="1" customHeight="1" x14ac:dyDescent="0.25">
      <c r="A36" s="39"/>
      <c r="B36" s="40"/>
      <c r="C36" s="41"/>
      <c r="D36" s="40"/>
      <c r="E36" s="36"/>
      <c r="F36" s="36"/>
      <c r="G36" s="36"/>
      <c r="H36" s="36"/>
      <c r="I36" s="36"/>
      <c r="J36" s="36"/>
      <c r="K36" s="36"/>
      <c r="W36" s="8"/>
      <c r="AG36" s="8"/>
    </row>
    <row r="37" spans="1:37" ht="15" hidden="1" customHeight="1" x14ac:dyDescent="0.25">
      <c r="A37" s="39"/>
      <c r="B37" s="40"/>
      <c r="C37" s="41"/>
      <c r="D37" s="40"/>
      <c r="E37" s="36"/>
      <c r="F37" s="36"/>
      <c r="G37" s="36"/>
      <c r="H37" s="36"/>
      <c r="I37" s="36"/>
      <c r="J37" s="36"/>
      <c r="K37" s="36"/>
      <c r="W37" s="8"/>
      <c r="AG37" s="8"/>
    </row>
    <row r="38" spans="1:37" ht="15" hidden="1" customHeight="1" x14ac:dyDescent="0.25">
      <c r="A38" s="39"/>
      <c r="B38" s="40"/>
      <c r="C38" s="41"/>
      <c r="D38" s="40"/>
      <c r="E38" s="36"/>
      <c r="F38" s="36"/>
      <c r="G38" s="36"/>
      <c r="H38" s="36"/>
      <c r="I38" s="36"/>
      <c r="J38" s="36"/>
      <c r="K38" s="36"/>
      <c r="W38" s="8"/>
      <c r="AG38" s="8"/>
    </row>
    <row r="39" spans="1:37" ht="15" hidden="1" customHeight="1" x14ac:dyDescent="0.25">
      <c r="A39" s="39"/>
      <c r="B39" s="40"/>
      <c r="C39" s="41"/>
      <c r="D39" s="40"/>
      <c r="E39" s="36"/>
      <c r="F39" s="36"/>
      <c r="G39" s="36"/>
      <c r="H39" s="36"/>
      <c r="I39" s="36"/>
      <c r="J39" s="36"/>
      <c r="K39" s="36"/>
      <c r="W39" s="8"/>
      <c r="AG39" s="8"/>
    </row>
    <row r="40" spans="1:37" ht="15" hidden="1" customHeight="1" x14ac:dyDescent="0.25">
      <c r="A40" s="39"/>
      <c r="B40" s="40"/>
      <c r="C40" s="41"/>
      <c r="D40" s="40"/>
      <c r="E40" s="36"/>
      <c r="F40" s="36"/>
      <c r="G40" s="36"/>
      <c r="H40" s="36"/>
      <c r="I40" s="36"/>
      <c r="J40" s="36"/>
      <c r="K40" s="36"/>
      <c r="W40" s="8"/>
      <c r="AG40" s="8"/>
    </row>
    <row r="41" spans="1:37" ht="15" hidden="1" customHeight="1" x14ac:dyDescent="0.25">
      <c r="A41" s="39"/>
      <c r="B41" s="40"/>
      <c r="C41" s="41"/>
      <c r="D41" s="40"/>
      <c r="E41" s="36"/>
      <c r="F41" s="36"/>
      <c r="G41" s="36"/>
      <c r="H41" s="36"/>
      <c r="I41" s="36"/>
      <c r="J41" s="36"/>
      <c r="K41" s="36"/>
      <c r="W41" s="8"/>
      <c r="AG41" s="8"/>
    </row>
    <row r="42" spans="1:37" ht="15" hidden="1" customHeight="1" x14ac:dyDescent="0.25">
      <c r="A42" s="39"/>
      <c r="B42" s="40"/>
      <c r="C42" s="41"/>
      <c r="D42" s="40"/>
      <c r="E42" s="36"/>
      <c r="F42" s="36"/>
      <c r="G42" s="36"/>
      <c r="H42" s="36"/>
      <c r="I42" s="36"/>
      <c r="J42" s="36"/>
      <c r="K42" s="36"/>
      <c r="W42" s="8"/>
      <c r="AG42" s="8"/>
    </row>
    <row r="43" spans="1:37" ht="15" hidden="1" customHeight="1" x14ac:dyDescent="0.25">
      <c r="A43" s="39"/>
      <c r="B43" s="40"/>
      <c r="C43" s="41"/>
      <c r="D43" s="40"/>
      <c r="E43" s="36"/>
      <c r="F43" s="36"/>
      <c r="G43" s="36"/>
      <c r="H43" s="36"/>
      <c r="I43" s="36"/>
      <c r="J43" s="36"/>
      <c r="K43" s="36"/>
      <c r="W43" s="8"/>
      <c r="AG43" s="8"/>
    </row>
    <row r="44" spans="1:37" ht="15" hidden="1" customHeight="1" x14ac:dyDescent="0.25">
      <c r="A44" s="39"/>
      <c r="B44" s="40"/>
      <c r="C44" s="41"/>
      <c r="D44" s="40"/>
      <c r="E44" s="36"/>
      <c r="F44" s="36"/>
      <c r="G44" s="36"/>
      <c r="H44" s="36"/>
      <c r="I44" s="36"/>
      <c r="J44" s="36"/>
      <c r="K44" s="36"/>
      <c r="W44" s="8"/>
      <c r="AG44" s="8"/>
    </row>
    <row r="45" spans="1:37" ht="15" hidden="1" customHeight="1" x14ac:dyDescent="0.25">
      <c r="A45" s="39"/>
      <c r="B45" s="40"/>
      <c r="C45" s="41"/>
      <c r="D45" s="40"/>
      <c r="E45" s="36"/>
      <c r="F45" s="36"/>
      <c r="G45" s="36"/>
      <c r="H45" s="36"/>
      <c r="I45" s="36"/>
      <c r="J45" s="36"/>
      <c r="K45" s="36"/>
      <c r="W45" s="8"/>
      <c r="AG45" s="8"/>
    </row>
    <row r="46" spans="1:37" ht="15" hidden="1" customHeight="1" x14ac:dyDescent="0.25">
      <c r="A46" s="39"/>
      <c r="B46" s="40"/>
      <c r="C46" s="41"/>
      <c r="D46" s="40"/>
      <c r="E46" s="36"/>
      <c r="F46" s="36"/>
      <c r="G46" s="36"/>
      <c r="H46" s="36"/>
      <c r="I46" s="36"/>
      <c r="J46" s="36"/>
      <c r="K46" s="36"/>
      <c r="W46" s="8"/>
      <c r="AG46" s="8"/>
    </row>
    <row r="47" spans="1:37" ht="15" hidden="1" customHeight="1" x14ac:dyDescent="0.25">
      <c r="A47" s="39"/>
      <c r="B47" s="42"/>
      <c r="C47" s="41"/>
      <c r="D47" s="40"/>
      <c r="E47" s="36"/>
      <c r="F47" s="36"/>
      <c r="G47" s="36"/>
      <c r="H47" s="36"/>
      <c r="I47" s="36"/>
      <c r="J47" s="36"/>
      <c r="K47" s="36"/>
      <c r="W47" s="8"/>
      <c r="AG47" s="8"/>
    </row>
    <row r="48" spans="1:37" ht="15" hidden="1" customHeight="1" x14ac:dyDescent="0.25">
      <c r="A48" s="39"/>
      <c r="B48" s="36"/>
      <c r="C48" s="41"/>
      <c r="D48" s="40"/>
      <c r="E48" s="36"/>
      <c r="F48" s="36"/>
      <c r="G48" s="36"/>
      <c r="H48" s="36"/>
      <c r="I48" s="36"/>
      <c r="J48" s="36"/>
      <c r="K48" s="36"/>
      <c r="W48" s="8"/>
      <c r="AG48" s="8"/>
    </row>
    <row r="49" spans="1:33" ht="15" hidden="1" customHeight="1" x14ac:dyDescent="0.25">
      <c r="A49" s="43"/>
      <c r="B49" s="37"/>
      <c r="C49" s="44"/>
      <c r="D49" s="42"/>
      <c r="E49" s="37"/>
      <c r="F49" s="37"/>
      <c r="G49" s="37"/>
      <c r="H49" s="37"/>
      <c r="I49" s="37"/>
      <c r="J49" s="37"/>
      <c r="K49" s="37"/>
      <c r="L49" s="9"/>
      <c r="M49" s="9"/>
      <c r="N49" s="9"/>
      <c r="O49" s="9"/>
      <c r="P49" s="9"/>
      <c r="Q49" s="9"/>
      <c r="R49" s="9"/>
      <c r="S49" s="9"/>
      <c r="T49" s="9"/>
      <c r="U49" s="9"/>
      <c r="V49" s="9"/>
      <c r="W49" s="10"/>
      <c r="AG49" s="8"/>
    </row>
    <row r="50" spans="1:33" ht="15" hidden="1" customHeight="1" x14ac:dyDescent="0.25">
      <c r="A50" s="39"/>
      <c r="B50" s="36"/>
      <c r="C50" s="41"/>
      <c r="D50" s="40"/>
      <c r="E50" s="36"/>
      <c r="F50" s="36"/>
      <c r="G50" s="36"/>
      <c r="H50" s="36"/>
      <c r="I50" s="36"/>
      <c r="J50" s="36"/>
      <c r="K50" s="36"/>
      <c r="AG50" s="8"/>
    </row>
    <row r="51" spans="1:33" ht="15" hidden="1" customHeight="1" x14ac:dyDescent="0.25">
      <c r="A51" s="39"/>
      <c r="B51" s="36"/>
      <c r="C51" s="41"/>
      <c r="D51" s="36"/>
      <c r="E51" s="36"/>
      <c r="F51" s="36"/>
      <c r="G51" s="36"/>
      <c r="H51" s="36"/>
      <c r="I51" s="36"/>
      <c r="J51" s="36"/>
      <c r="K51" s="36"/>
      <c r="AG51" s="8"/>
    </row>
    <row r="52" spans="1:33" ht="15" hidden="1" customHeight="1" x14ac:dyDescent="0.25">
      <c r="A52" s="39"/>
      <c r="B52" s="36"/>
      <c r="C52" s="41"/>
      <c r="D52" s="36"/>
      <c r="E52" s="36"/>
      <c r="F52" s="36"/>
      <c r="G52" s="36"/>
      <c r="H52" s="36"/>
      <c r="I52" s="36"/>
      <c r="J52" s="36"/>
      <c r="K52" s="36"/>
      <c r="AG52" s="8"/>
    </row>
    <row r="53" spans="1:33" ht="15" hidden="1" customHeight="1" x14ac:dyDescent="0.25">
      <c r="A53" s="39"/>
      <c r="B53" s="36"/>
      <c r="C53" s="41"/>
      <c r="D53" s="36"/>
      <c r="E53" s="36"/>
      <c r="F53" s="36"/>
      <c r="G53" s="36"/>
      <c r="H53" s="36"/>
      <c r="I53" s="36"/>
      <c r="J53" s="36"/>
      <c r="K53" s="36"/>
      <c r="AG53" s="8"/>
    </row>
    <row r="54" spans="1:33" ht="15" hidden="1" customHeight="1" x14ac:dyDescent="0.25">
      <c r="A54" s="39"/>
      <c r="B54" s="36"/>
      <c r="C54" s="41"/>
      <c r="D54" s="36"/>
      <c r="E54" s="36"/>
      <c r="F54" s="36"/>
      <c r="G54" s="36"/>
      <c r="H54" s="36"/>
      <c r="I54" s="36"/>
      <c r="J54" s="36"/>
      <c r="K54" s="36"/>
      <c r="AG54" s="8"/>
    </row>
    <row r="55" spans="1:33" ht="15" hidden="1" customHeight="1" x14ac:dyDescent="0.25">
      <c r="A55" s="39"/>
      <c r="B55" s="36"/>
      <c r="C55" s="41"/>
      <c r="D55" s="36"/>
      <c r="E55" s="36"/>
      <c r="F55" s="36"/>
      <c r="G55" s="36"/>
      <c r="H55" s="36"/>
      <c r="I55" s="36"/>
      <c r="J55" s="36"/>
      <c r="K55" s="36"/>
      <c r="AG55" s="8"/>
    </row>
    <row r="56" spans="1:33" ht="15" hidden="1" customHeight="1" x14ac:dyDescent="0.25">
      <c r="A56" s="39"/>
      <c r="B56" s="36"/>
      <c r="C56" s="36"/>
      <c r="D56" s="36"/>
      <c r="E56" s="36"/>
      <c r="F56" s="36"/>
      <c r="G56" s="36"/>
      <c r="H56" s="36"/>
      <c r="I56" s="36"/>
      <c r="J56" s="36"/>
      <c r="K56" s="36"/>
      <c r="AG56" s="8"/>
    </row>
    <row r="57" spans="1:33" ht="15" hidden="1" customHeight="1" x14ac:dyDescent="0.25">
      <c r="A57" s="39"/>
      <c r="B57" s="36"/>
      <c r="C57" s="36"/>
      <c r="D57" s="36"/>
      <c r="E57" s="36"/>
      <c r="F57" s="36"/>
      <c r="G57" s="36"/>
      <c r="H57" s="36"/>
      <c r="I57" s="36"/>
      <c r="J57" s="36"/>
      <c r="K57" s="36"/>
      <c r="AG57" s="8"/>
    </row>
    <row r="58" spans="1:33" ht="15" hidden="1" customHeight="1" x14ac:dyDescent="0.25">
      <c r="A58" s="39"/>
      <c r="B58" s="36"/>
      <c r="C58" s="36"/>
      <c r="D58" s="36"/>
      <c r="E58" s="36"/>
      <c r="F58" s="36"/>
      <c r="G58" s="36"/>
      <c r="H58" s="36"/>
      <c r="I58" s="36"/>
      <c r="J58" s="36"/>
      <c r="K58" s="36"/>
      <c r="AG58" s="8"/>
    </row>
    <row r="59" spans="1:33" ht="15" hidden="1" customHeight="1" x14ac:dyDescent="0.25">
      <c r="A59" s="39"/>
      <c r="B59" s="36"/>
      <c r="C59" s="36"/>
      <c r="D59" s="36"/>
      <c r="E59" s="36"/>
      <c r="F59" s="36"/>
      <c r="G59" s="36"/>
      <c r="H59" s="36"/>
      <c r="I59" s="36"/>
      <c r="J59" s="36"/>
      <c r="K59" s="36"/>
      <c r="AG59" s="8"/>
    </row>
    <row r="60" spans="1:33" ht="15" hidden="1" customHeight="1" x14ac:dyDescent="0.25">
      <c r="A60" s="39"/>
      <c r="B60" s="36"/>
      <c r="C60" s="36"/>
      <c r="D60" s="36"/>
      <c r="E60" s="36"/>
      <c r="F60" s="36"/>
      <c r="G60" s="36"/>
      <c r="H60" s="36"/>
      <c r="I60" s="36"/>
      <c r="J60" s="36"/>
      <c r="K60" s="36"/>
      <c r="AG60" s="8"/>
    </row>
    <row r="61" spans="1:33" ht="15" hidden="1" customHeight="1" x14ac:dyDescent="0.25">
      <c r="A61" s="39"/>
      <c r="B61" s="36"/>
      <c r="C61" s="36"/>
      <c r="D61" s="36"/>
      <c r="E61" s="36"/>
      <c r="F61" s="36"/>
      <c r="G61" s="36"/>
      <c r="H61" s="36"/>
      <c r="I61" s="36"/>
      <c r="J61" s="36"/>
      <c r="K61" s="36"/>
      <c r="AG61" s="8"/>
    </row>
    <row r="62" spans="1:33" ht="15" hidden="1" customHeight="1" x14ac:dyDescent="0.25">
      <c r="A62" s="39"/>
      <c r="B62" s="36"/>
      <c r="C62" s="36"/>
      <c r="D62" s="36"/>
      <c r="E62" s="36"/>
      <c r="F62" s="36"/>
      <c r="G62" s="36"/>
      <c r="H62" s="36"/>
      <c r="I62" s="36"/>
      <c r="J62" s="36"/>
      <c r="K62" s="36"/>
      <c r="AG62" s="8"/>
    </row>
    <row r="63" spans="1:33" ht="15" hidden="1" customHeight="1" x14ac:dyDescent="0.25">
      <c r="A63" s="39"/>
      <c r="B63" s="36"/>
      <c r="C63" s="36"/>
      <c r="D63" s="36"/>
      <c r="E63" s="36"/>
      <c r="F63" s="36"/>
      <c r="G63" s="36"/>
      <c r="H63" s="36"/>
      <c r="I63" s="36"/>
      <c r="J63" s="36"/>
      <c r="K63" s="36"/>
      <c r="AG63" s="8"/>
    </row>
    <row r="64" spans="1:33" ht="15" hidden="1" customHeight="1" x14ac:dyDescent="0.25">
      <c r="A64" s="39"/>
      <c r="B64" s="36"/>
      <c r="C64" s="36"/>
      <c r="D64" s="36"/>
      <c r="E64" s="36"/>
      <c r="F64" s="36"/>
      <c r="G64" s="36"/>
      <c r="H64" s="36"/>
      <c r="I64" s="36"/>
      <c r="J64" s="36"/>
      <c r="K64" s="36"/>
      <c r="AG64" s="8"/>
    </row>
    <row r="65" spans="1:33" ht="15" hidden="1" customHeight="1" x14ac:dyDescent="0.25">
      <c r="A65" s="39"/>
      <c r="B65" s="36"/>
      <c r="C65" s="36"/>
      <c r="D65" s="36"/>
      <c r="E65" s="36"/>
      <c r="F65" s="36"/>
      <c r="G65" s="36"/>
      <c r="H65" s="36"/>
      <c r="I65" s="36"/>
      <c r="J65" s="36"/>
      <c r="K65" s="36"/>
      <c r="AG65" s="8"/>
    </row>
    <row r="66" spans="1:33" ht="15" hidden="1" customHeight="1" x14ac:dyDescent="0.25">
      <c r="A66" s="39"/>
      <c r="B66" s="36"/>
      <c r="C66" s="36"/>
      <c r="D66" s="36"/>
      <c r="E66" s="36"/>
      <c r="F66" s="36"/>
      <c r="G66" s="36"/>
      <c r="H66" s="36"/>
      <c r="I66" s="36"/>
      <c r="J66" s="36"/>
      <c r="K66" s="36"/>
      <c r="AG66" s="8"/>
    </row>
    <row r="67" spans="1:33" ht="15" hidden="1" customHeight="1" x14ac:dyDescent="0.25">
      <c r="A67" s="39"/>
      <c r="B67" s="36"/>
      <c r="C67" s="36"/>
      <c r="D67" s="36"/>
      <c r="E67" s="36"/>
      <c r="F67" s="36"/>
      <c r="G67" s="36"/>
      <c r="H67" s="36"/>
      <c r="I67" s="36"/>
      <c r="J67" s="36"/>
      <c r="K67" s="36"/>
      <c r="AG67" s="8"/>
    </row>
    <row r="68" spans="1:33" ht="15" hidden="1" customHeight="1" x14ac:dyDescent="0.25">
      <c r="A68" s="43"/>
      <c r="B68" s="37"/>
      <c r="C68" s="37"/>
      <c r="D68" s="37"/>
      <c r="E68" s="37"/>
      <c r="F68" s="37"/>
      <c r="G68" s="37"/>
      <c r="H68" s="37"/>
      <c r="I68" s="37"/>
      <c r="J68" s="37"/>
      <c r="K68" s="37"/>
      <c r="L68" s="9"/>
      <c r="M68" s="9"/>
      <c r="N68" s="9"/>
      <c r="O68" s="9"/>
      <c r="P68" s="9"/>
      <c r="Q68" s="9"/>
      <c r="R68" s="9"/>
      <c r="S68" s="9"/>
      <c r="T68" s="9"/>
      <c r="U68" s="9"/>
      <c r="V68" s="9"/>
      <c r="W68" s="9"/>
      <c r="X68" s="9"/>
      <c r="Y68" s="9"/>
      <c r="Z68" s="9"/>
      <c r="AA68" s="9"/>
      <c r="AB68" s="9"/>
      <c r="AC68" s="9"/>
      <c r="AD68" s="9"/>
      <c r="AE68" s="9"/>
      <c r="AF68" s="9"/>
      <c r="AG68" s="10"/>
    </row>
    <row r="69" spans="1:33" ht="15" hidden="1" customHeight="1" x14ac:dyDescent="0.25">
      <c r="A69" s="45"/>
      <c r="B69" s="36"/>
      <c r="C69" s="36"/>
      <c r="D69" s="36"/>
      <c r="E69" s="36"/>
      <c r="F69" s="36"/>
      <c r="G69" s="36"/>
      <c r="H69" s="36"/>
      <c r="I69" s="36"/>
      <c r="J69" s="36"/>
      <c r="K69" s="36"/>
    </row>
    <row r="70" spans="1:33" ht="15" hidden="1" customHeight="1" x14ac:dyDescent="0.25">
      <c r="A70" s="45"/>
      <c r="B70" s="36"/>
      <c r="C70" s="36"/>
      <c r="D70" s="36"/>
      <c r="E70" s="36"/>
      <c r="F70" s="36"/>
      <c r="G70" s="36"/>
      <c r="H70" s="36"/>
      <c r="I70" s="36"/>
      <c r="J70" s="36"/>
      <c r="K70" s="36"/>
    </row>
    <row r="71" spans="1:33" ht="84.75" customHeight="1" x14ac:dyDescent="0.25">
      <c r="A71" s="45"/>
      <c r="B71" s="36"/>
      <c r="C71" s="36"/>
      <c r="D71" s="36"/>
      <c r="E71" s="36"/>
      <c r="F71" s="36"/>
      <c r="G71" s="36"/>
      <c r="H71" s="36"/>
      <c r="I71" s="36"/>
      <c r="J71" s="36"/>
      <c r="K71" s="36"/>
    </row>
    <row r="72" spans="1:33" ht="84.75" customHeight="1" x14ac:dyDescent="0.25">
      <c r="A72" s="45"/>
      <c r="B72" s="36"/>
      <c r="C72" s="36"/>
      <c r="D72" s="36"/>
      <c r="E72" s="36"/>
      <c r="F72" s="36"/>
      <c r="G72" s="36"/>
      <c r="H72" s="36"/>
      <c r="I72" s="36"/>
      <c r="J72" s="36"/>
      <c r="K72" s="36"/>
    </row>
    <row r="73" spans="1:33" ht="84.75" customHeight="1" x14ac:dyDescent="0.25"/>
    <row r="74" spans="1:33" ht="84.75" customHeight="1" x14ac:dyDescent="0.25"/>
    <row r="75" spans="1:33" ht="84.75" customHeight="1" x14ac:dyDescent="0.25"/>
    <row r="76" spans="1:33" ht="84.75" customHeight="1" x14ac:dyDescent="0.25"/>
    <row r="77" spans="1:33" ht="84.75" customHeight="1" x14ac:dyDescent="0.25"/>
    <row r="78" spans="1:33" ht="84.75" customHeight="1" x14ac:dyDescent="0.25"/>
    <row r="79" spans="1:33" ht="84.75" customHeight="1" x14ac:dyDescent="0.25"/>
    <row r="80" spans="1:33" ht="84.75" customHeight="1" x14ac:dyDescent="0.25"/>
  </sheetData>
  <sheetProtection algorithmName="SHA-512" hashValue="yXoBkfL3/GiudUpU7eMxn0EP/PGsBU57o9rdXhcI8df0k/qZsCTv7nu5w5Pe3MkM989PHsnk9D92krmatsDlvQ==" saltValue="Tai1YOGTUkxim4xKickT1Q==" spinCount="100000" sheet="1" objects="1" scenarios="1"/>
  <mergeCells count="20">
    <mergeCell ref="B4:B5"/>
    <mergeCell ref="F4:F5"/>
    <mergeCell ref="D1:AF3"/>
    <mergeCell ref="M15:P15"/>
    <mergeCell ref="M23:P23"/>
    <mergeCell ref="A4:A5"/>
    <mergeCell ref="H4:H5"/>
    <mergeCell ref="I4:I5"/>
    <mergeCell ref="AG4:AG5"/>
    <mergeCell ref="A1:C3"/>
    <mergeCell ref="M4:X4"/>
    <mergeCell ref="AH4:AK4"/>
    <mergeCell ref="Y4:AF4"/>
    <mergeCell ref="L4:L5"/>
    <mergeCell ref="K4:K5"/>
    <mergeCell ref="J4:J5"/>
    <mergeCell ref="G4:G5"/>
    <mergeCell ref="E4:E5"/>
    <mergeCell ref="D4:D5"/>
    <mergeCell ref="C4:C5"/>
  </mergeCells>
  <conditionalFormatting sqref="M6:M8">
    <cfRule type="iconSet" priority="682">
      <iconSet>
        <cfvo type="percent" val="0"/>
        <cfvo type="num" val="80"/>
        <cfvo type="num" val="90"/>
      </iconSet>
    </cfRule>
    <cfRule type="iconSet" priority="681">
      <iconSet>
        <cfvo type="percent" val="0"/>
        <cfvo type="percent" val="80"/>
        <cfvo type="percent" val="90"/>
      </iconSet>
    </cfRule>
    <cfRule type="iconSet" priority="680">
      <iconSet>
        <cfvo type="percent" val="0"/>
        <cfvo type="num" val="80"/>
        <cfvo type="num" val="90"/>
      </iconSet>
    </cfRule>
  </conditionalFormatting>
  <conditionalFormatting sqref="M9:M10">
    <cfRule type="iconSet" priority="826">
      <iconSet>
        <cfvo type="percent" val="0"/>
        <cfvo type="num" val="80"/>
        <cfvo type="num" val="90"/>
      </iconSet>
    </cfRule>
    <cfRule type="iconSet" priority="825">
      <iconSet>
        <cfvo type="percent" val="0"/>
        <cfvo type="percent" val="80"/>
        <cfvo type="percent" val="90"/>
      </iconSet>
    </cfRule>
    <cfRule type="iconSet" priority="824">
      <iconSet>
        <cfvo type="percent" val="0"/>
        <cfvo type="num" val="80"/>
        <cfvo type="num" val="90"/>
      </iconSet>
    </cfRule>
  </conditionalFormatting>
  <conditionalFormatting sqref="M11">
    <cfRule type="iconSet" priority="156">
      <iconSet>
        <cfvo type="percent" val="0"/>
        <cfvo type="percent" val="80"/>
        <cfvo type="percent" val="90"/>
      </iconSet>
    </cfRule>
    <cfRule type="iconSet" priority="155">
      <iconSet>
        <cfvo type="percent" val="0"/>
        <cfvo type="num" val="80"/>
        <cfvo type="num" val="90"/>
      </iconSet>
    </cfRule>
    <cfRule type="iconSet" priority="157">
      <iconSet>
        <cfvo type="percent" val="0"/>
        <cfvo type="num" val="80"/>
        <cfvo type="num" val="90"/>
      </iconSet>
    </cfRule>
  </conditionalFormatting>
  <conditionalFormatting sqref="M12">
    <cfRule type="iconSet" priority="91">
      <iconSet>
        <cfvo type="percent" val="0"/>
        <cfvo type="num" val="80"/>
        <cfvo type="num" val="90"/>
      </iconSet>
    </cfRule>
    <cfRule type="iconSet" priority="92">
      <iconSet>
        <cfvo type="percent" val="0"/>
        <cfvo type="percent" val="80"/>
        <cfvo type="percent" val="90"/>
      </iconSet>
    </cfRule>
    <cfRule type="iconSet" priority="93">
      <iconSet>
        <cfvo type="percent" val="0"/>
        <cfvo type="num" val="80"/>
        <cfvo type="num" val="90"/>
      </iconSet>
    </cfRule>
  </conditionalFormatting>
  <conditionalFormatting sqref="M13">
    <cfRule type="iconSet" priority="139">
      <iconSet>
        <cfvo type="percent" val="0"/>
        <cfvo type="num" val="80"/>
        <cfvo type="num" val="90"/>
      </iconSet>
    </cfRule>
    <cfRule type="iconSet" priority="140">
      <iconSet>
        <cfvo type="percent" val="0"/>
        <cfvo type="percent" val="80"/>
        <cfvo type="percent" val="90"/>
      </iconSet>
    </cfRule>
    <cfRule type="iconSet" priority="141">
      <iconSet>
        <cfvo type="percent" val="0"/>
        <cfvo type="num" val="80"/>
        <cfvo type="num" val="90"/>
      </iconSet>
    </cfRule>
  </conditionalFormatting>
  <conditionalFormatting sqref="M19">
    <cfRule type="iconSet" priority="219">
      <iconSet>
        <cfvo type="percent" val="0"/>
        <cfvo type="num" val="80"/>
        <cfvo type="num" val="90"/>
      </iconSet>
    </cfRule>
    <cfRule type="iconSet" priority="220">
      <iconSet>
        <cfvo type="percent" val="0"/>
        <cfvo type="percent" val="80"/>
        <cfvo type="percent" val="90"/>
      </iconSet>
    </cfRule>
    <cfRule type="iconSet" priority="221">
      <iconSet>
        <cfvo type="percent" val="0"/>
        <cfvo type="num" val="80"/>
        <cfvo type="num" val="90"/>
      </iconSet>
    </cfRule>
  </conditionalFormatting>
  <conditionalFormatting sqref="M20">
    <cfRule type="iconSet" priority="204">
      <iconSet>
        <cfvo type="percent" val="0"/>
        <cfvo type="percent" val="80"/>
        <cfvo type="percent" val="90"/>
      </iconSet>
    </cfRule>
    <cfRule type="iconSet" priority="203">
      <iconSet>
        <cfvo type="percent" val="0"/>
        <cfvo type="num" val="80"/>
        <cfvo type="num" val="90"/>
      </iconSet>
    </cfRule>
    <cfRule type="iconSet" priority="205">
      <iconSet>
        <cfvo type="percent" val="0"/>
        <cfvo type="num" val="80"/>
        <cfvo type="num" val="90"/>
      </iconSet>
    </cfRule>
  </conditionalFormatting>
  <conditionalFormatting sqref="N6:O8 R6:U8">
    <cfRule type="iconSet" priority="702">
      <iconSet>
        <cfvo type="percent" val="0"/>
        <cfvo type="num" val="80"/>
        <cfvo type="num" val="90"/>
      </iconSet>
    </cfRule>
    <cfRule type="iconSet" priority="701">
      <iconSet>
        <cfvo type="percent" val="0"/>
        <cfvo type="percent" val="80"/>
        <cfvo type="percent" val="90"/>
      </iconSet>
    </cfRule>
    <cfRule type="iconSet" priority="700">
      <iconSet>
        <cfvo type="percent" val="0"/>
        <cfvo type="num" val="80"/>
        <cfvo type="num" val="90"/>
      </iconSet>
    </cfRule>
  </conditionalFormatting>
  <conditionalFormatting sqref="N13:O13">
    <cfRule type="iconSet" priority="115">
      <iconSet>
        <cfvo type="percent" val="0"/>
        <cfvo type="num" val="80"/>
        <cfvo type="num" val="90"/>
      </iconSet>
    </cfRule>
    <cfRule type="iconSet" priority="113">
      <iconSet>
        <cfvo type="percent" val="0"/>
        <cfvo type="num" val="80"/>
        <cfvo type="num" val="90"/>
      </iconSet>
    </cfRule>
    <cfRule type="iconSet" priority="114">
      <iconSet>
        <cfvo type="percent" val="0"/>
        <cfvo type="percent" val="80"/>
        <cfvo type="percent" val="90"/>
      </iconSet>
    </cfRule>
  </conditionalFormatting>
  <conditionalFormatting sqref="P9:Q10">
    <cfRule type="iconSet" priority="828">
      <iconSet>
        <cfvo type="percent" val="0"/>
        <cfvo type="num" val="80"/>
        <cfvo type="num" val="90"/>
      </iconSet>
    </cfRule>
    <cfRule type="iconSet" priority="829">
      <iconSet>
        <cfvo type="percent" val="0"/>
        <cfvo type="percent" val="80"/>
        <cfvo type="percent" val="90"/>
      </iconSet>
    </cfRule>
    <cfRule type="iconSet" priority="830">
      <iconSet>
        <cfvo type="percent" val="0"/>
        <cfvo type="num" val="80"/>
        <cfvo type="num" val="90"/>
      </iconSet>
    </cfRule>
  </conditionalFormatting>
  <conditionalFormatting sqref="P11:Q11">
    <cfRule type="iconSet" priority="166">
      <iconSet>
        <cfvo type="percent" val="0"/>
        <cfvo type="num" val="80"/>
        <cfvo type="num" val="90"/>
      </iconSet>
    </cfRule>
    <cfRule type="iconSet" priority="164">
      <iconSet>
        <cfvo type="percent" val="0"/>
        <cfvo type="num" val="80"/>
        <cfvo type="num" val="90"/>
      </iconSet>
    </cfRule>
    <cfRule type="iconSet" priority="165">
      <iconSet>
        <cfvo type="percent" val="0"/>
        <cfvo type="percent" val="80"/>
        <cfvo type="percent" val="90"/>
      </iconSet>
    </cfRule>
  </conditionalFormatting>
  <conditionalFormatting sqref="P12:Q12">
    <cfRule type="iconSet" priority="102">
      <iconSet>
        <cfvo type="percent" val="0"/>
        <cfvo type="num" val="80"/>
        <cfvo type="num" val="90"/>
      </iconSet>
    </cfRule>
    <cfRule type="iconSet" priority="101">
      <iconSet>
        <cfvo type="percent" val="0"/>
        <cfvo type="percent" val="80"/>
        <cfvo type="percent" val="90"/>
      </iconSet>
    </cfRule>
    <cfRule type="iconSet" priority="100">
      <iconSet>
        <cfvo type="percent" val="0"/>
        <cfvo type="num" val="80"/>
        <cfvo type="num" val="90"/>
      </iconSet>
    </cfRule>
  </conditionalFormatting>
  <conditionalFormatting sqref="P13:Q13">
    <cfRule type="iconSet" priority="150">
      <iconSet>
        <cfvo type="percent" val="0"/>
        <cfvo type="num" val="80"/>
        <cfvo type="num" val="90"/>
      </iconSet>
    </cfRule>
    <cfRule type="iconSet" priority="149">
      <iconSet>
        <cfvo type="percent" val="0"/>
        <cfvo type="percent" val="80"/>
        <cfvo type="percent" val="90"/>
      </iconSet>
    </cfRule>
    <cfRule type="iconSet" priority="148">
      <iconSet>
        <cfvo type="percent" val="0"/>
        <cfvo type="num" val="80"/>
        <cfvo type="num" val="90"/>
      </iconSet>
    </cfRule>
  </conditionalFormatting>
  <conditionalFormatting sqref="Q19">
    <cfRule type="iconSet" priority="230">
      <iconSet>
        <cfvo type="percent" val="0"/>
        <cfvo type="num" val="80"/>
        <cfvo type="num" val="90"/>
      </iconSet>
    </cfRule>
    <cfRule type="iconSet" priority="228">
      <iconSet>
        <cfvo type="percent" val="0"/>
        <cfvo type="num" val="80"/>
        <cfvo type="num" val="90"/>
      </iconSet>
    </cfRule>
    <cfRule type="iconSet" priority="229">
      <iconSet>
        <cfvo type="percent" val="0"/>
        <cfvo type="percent" val="80"/>
        <cfvo type="percent" val="90"/>
      </iconSet>
    </cfRule>
  </conditionalFormatting>
  <conditionalFormatting sqref="P20:Q20 Q25:Q35">
    <cfRule type="iconSet" priority="1122">
      <iconSet>
        <cfvo type="percent" val="0"/>
        <cfvo type="num" val="80"/>
        <cfvo type="num" val="90"/>
      </iconSet>
    </cfRule>
    <cfRule type="iconSet" priority="1120">
      <iconSet>
        <cfvo type="percent" val="0"/>
        <cfvo type="num" val="80"/>
        <cfvo type="num" val="90"/>
      </iconSet>
    </cfRule>
    <cfRule type="iconSet" priority="1121">
      <iconSet>
        <cfvo type="percent" val="0"/>
        <cfvo type="percent" val="80"/>
        <cfvo type="percent" val="90"/>
      </iconSet>
    </cfRule>
  </conditionalFormatting>
  <conditionalFormatting sqref="P21:Q21 P14:Q14 P25:P31 P24:Q24 P22 P34:P35 P16:Q16 Q15 Q23 P18:Q18 Q17">
    <cfRule type="iconSet" priority="1128">
      <iconSet>
        <cfvo type="percent" val="0"/>
        <cfvo type="num" val="80"/>
        <cfvo type="num" val="90"/>
      </iconSet>
    </cfRule>
    <cfRule type="iconSet" priority="1130">
      <iconSet>
        <cfvo type="percent" val="0"/>
        <cfvo type="num" val="80"/>
        <cfvo type="num" val="90"/>
      </iconSet>
    </cfRule>
    <cfRule type="iconSet" priority="1129">
      <iconSet>
        <cfvo type="percent" val="0"/>
        <cfvo type="percent" val="80"/>
        <cfvo type="percent" val="90"/>
      </iconSet>
    </cfRule>
  </conditionalFormatting>
  <conditionalFormatting sqref="Q22">
    <cfRule type="iconSet" priority="22">
      <iconSet>
        <cfvo type="percent" val="0"/>
        <cfvo type="num" val="80"/>
        <cfvo type="num" val="90"/>
      </iconSet>
    </cfRule>
    <cfRule type="iconSet" priority="23">
      <iconSet>
        <cfvo type="percent" val="0"/>
        <cfvo type="percent" val="80"/>
        <cfvo type="percent" val="90"/>
      </iconSet>
    </cfRule>
    <cfRule type="iconSet" priority="24">
      <iconSet>
        <cfvo type="percent" val="0"/>
        <cfvo type="num" val="80"/>
        <cfvo type="num" val="90"/>
      </iconSet>
    </cfRule>
  </conditionalFormatting>
  <conditionalFormatting sqref="R9:U10 N9:O10">
    <cfRule type="iconSet" priority="862">
      <iconSet>
        <cfvo type="percent" val="0"/>
        <cfvo type="num" val="80"/>
        <cfvo type="num" val="90"/>
      </iconSet>
    </cfRule>
    <cfRule type="iconSet" priority="860">
      <iconSet>
        <cfvo type="percent" val="0"/>
        <cfvo type="num" val="80"/>
        <cfvo type="num" val="90"/>
      </iconSet>
    </cfRule>
    <cfRule type="iconSet" priority="861">
      <iconSet>
        <cfvo type="percent" val="0"/>
        <cfvo type="percent" val="80"/>
        <cfvo type="percent" val="90"/>
      </iconSet>
    </cfRule>
  </conditionalFormatting>
  <conditionalFormatting sqref="R11:U11 N11:O11">
    <cfRule type="iconSet" priority="162">
      <iconSet>
        <cfvo type="percent" val="0"/>
        <cfvo type="percent" val="80"/>
        <cfvo type="percent" val="90"/>
      </iconSet>
    </cfRule>
    <cfRule type="iconSet" priority="163">
      <iconSet>
        <cfvo type="percent" val="0"/>
        <cfvo type="num" val="80"/>
        <cfvo type="num" val="90"/>
      </iconSet>
    </cfRule>
    <cfRule type="iconSet" priority="161">
      <iconSet>
        <cfvo type="percent" val="0"/>
        <cfvo type="num" val="80"/>
        <cfvo type="num" val="90"/>
      </iconSet>
    </cfRule>
  </conditionalFormatting>
  <conditionalFormatting sqref="R12:U12 N12:O12">
    <cfRule type="iconSet" priority="99">
      <iconSet>
        <cfvo type="percent" val="0"/>
        <cfvo type="num" val="80"/>
        <cfvo type="num" val="90"/>
      </iconSet>
    </cfRule>
    <cfRule type="iconSet" priority="98">
      <iconSet>
        <cfvo type="percent" val="0"/>
        <cfvo type="percent" val="80"/>
        <cfvo type="percent" val="90"/>
      </iconSet>
    </cfRule>
    <cfRule type="iconSet" priority="97">
      <iconSet>
        <cfvo type="percent" val="0"/>
        <cfvo type="num" val="80"/>
        <cfvo type="num" val="90"/>
      </iconSet>
    </cfRule>
  </conditionalFormatting>
  <conditionalFormatting sqref="R13:U13">
    <cfRule type="iconSet" priority="147">
      <iconSet>
        <cfvo type="percent" val="0"/>
        <cfvo type="num" val="80"/>
        <cfvo type="num" val="90"/>
      </iconSet>
    </cfRule>
    <cfRule type="iconSet" priority="146">
      <iconSet>
        <cfvo type="percent" val="0"/>
        <cfvo type="percent" val="80"/>
        <cfvo type="percent" val="90"/>
      </iconSet>
    </cfRule>
    <cfRule type="iconSet" priority="145">
      <iconSet>
        <cfvo type="percent" val="0"/>
        <cfvo type="num" val="80"/>
        <cfvo type="num" val="90"/>
      </iconSet>
    </cfRule>
  </conditionalFormatting>
  <conditionalFormatting sqref="R20:U20 N20:O20 R25:U35">
    <cfRule type="iconSet" priority="1154">
      <iconSet>
        <cfvo type="percent" val="0"/>
        <cfvo type="num" val="80"/>
        <cfvo type="num" val="90"/>
      </iconSet>
    </cfRule>
    <cfRule type="iconSet" priority="1152">
      <iconSet>
        <cfvo type="percent" val="0"/>
        <cfvo type="num" val="80"/>
        <cfvo type="num" val="90"/>
      </iconSet>
    </cfRule>
    <cfRule type="iconSet" priority="1153">
      <iconSet>
        <cfvo type="percent" val="0"/>
        <cfvo type="percent" val="80"/>
        <cfvo type="percent" val="90"/>
      </iconSet>
    </cfRule>
  </conditionalFormatting>
  <conditionalFormatting sqref="R22:U22">
    <cfRule type="iconSet" priority="21">
      <iconSet>
        <cfvo type="percent" val="0"/>
        <cfvo type="num" val="80"/>
        <cfvo type="num" val="90"/>
      </iconSet>
    </cfRule>
    <cfRule type="iconSet" priority="19">
      <iconSet>
        <cfvo type="percent" val="0"/>
        <cfvo type="num" val="80"/>
        <cfvo type="num" val="90"/>
      </iconSet>
    </cfRule>
    <cfRule type="iconSet" priority="20">
      <iconSet>
        <cfvo type="percent" val="0"/>
        <cfvo type="percent" val="80"/>
        <cfvo type="percent" val="90"/>
      </iconSet>
    </cfRule>
  </conditionalFormatting>
  <conditionalFormatting sqref="V11:W11">
    <cfRule type="iconSet" priority="386">
      <iconSet>
        <cfvo type="percent" val="0"/>
        <cfvo type="num" val="80"/>
        <cfvo type="num" val="90"/>
      </iconSet>
    </cfRule>
    <cfRule type="iconSet" priority="385">
      <iconSet>
        <cfvo type="percent" val="0"/>
        <cfvo type="percent" val="80"/>
        <cfvo type="percent" val="90"/>
      </iconSet>
    </cfRule>
    <cfRule type="iconSet" priority="384">
      <iconSet>
        <cfvo type="percent" val="0"/>
        <cfvo type="num" val="80"/>
        <cfvo type="num" val="90"/>
      </iconSet>
    </cfRule>
  </conditionalFormatting>
  <conditionalFormatting sqref="V12:W12">
    <cfRule type="iconSet" priority="396">
      <iconSet>
        <cfvo type="percent" val="0"/>
        <cfvo type="num" val="80"/>
        <cfvo type="num" val="90"/>
      </iconSet>
    </cfRule>
    <cfRule type="iconSet" priority="397">
      <iconSet>
        <cfvo type="percent" val="0"/>
        <cfvo type="percent" val="80"/>
        <cfvo type="percent" val="90"/>
      </iconSet>
    </cfRule>
    <cfRule type="iconSet" priority="398">
      <iconSet>
        <cfvo type="percent" val="0"/>
        <cfvo type="num" val="80"/>
        <cfvo type="num" val="90"/>
      </iconSet>
    </cfRule>
  </conditionalFormatting>
  <conditionalFormatting sqref="V13:W13">
    <cfRule type="iconSet" priority="388">
      <iconSet>
        <cfvo type="percent" val="0"/>
        <cfvo type="percent" val="80"/>
        <cfvo type="percent" val="90"/>
      </iconSet>
    </cfRule>
    <cfRule type="iconSet" priority="387">
      <iconSet>
        <cfvo type="percent" val="0"/>
        <cfvo type="num" val="80"/>
        <cfvo type="num" val="90"/>
      </iconSet>
    </cfRule>
    <cfRule type="iconSet" priority="389">
      <iconSet>
        <cfvo type="percent" val="0"/>
        <cfvo type="num" val="80"/>
        <cfvo type="num" val="90"/>
      </iconSet>
    </cfRule>
  </conditionalFormatting>
  <conditionalFormatting sqref="V19:W19">
    <cfRule type="iconSet" priority="375">
      <iconSet>
        <cfvo type="percent" val="0"/>
        <cfvo type="num" val="80"/>
        <cfvo type="num" val="90"/>
      </iconSet>
    </cfRule>
    <cfRule type="iconSet" priority="376">
      <iconSet>
        <cfvo type="percent" val="0"/>
        <cfvo type="percent" val="80"/>
        <cfvo type="percent" val="90"/>
      </iconSet>
    </cfRule>
    <cfRule type="iconSet" priority="377">
      <iconSet>
        <cfvo type="percent" val="0"/>
        <cfvo type="num" val="80"/>
        <cfvo type="num" val="90"/>
      </iconSet>
    </cfRule>
  </conditionalFormatting>
  <conditionalFormatting sqref="V20:W20 V25:W35">
    <cfRule type="iconSet" priority="1194">
      <iconSet>
        <cfvo type="percent" val="0"/>
        <cfvo type="num" val="80"/>
        <cfvo type="num" val="90"/>
      </iconSet>
    </cfRule>
    <cfRule type="iconSet" priority="1192">
      <iconSet>
        <cfvo type="percent" val="0"/>
        <cfvo type="num" val="80"/>
        <cfvo type="num" val="90"/>
      </iconSet>
    </cfRule>
    <cfRule type="iconSet" priority="1193">
      <iconSet>
        <cfvo type="percent" val="0"/>
        <cfvo type="percent" val="80"/>
        <cfvo type="percent" val="90"/>
      </iconSet>
    </cfRule>
  </conditionalFormatting>
  <conditionalFormatting sqref="V21:W21 V14:W18 V23:W24">
    <cfRule type="iconSet" priority="1201">
      <iconSet>
        <cfvo type="percent" val="0"/>
        <cfvo type="percent" val="80"/>
        <cfvo type="percent" val="90"/>
      </iconSet>
    </cfRule>
    <cfRule type="iconSet" priority="1200">
      <iconSet>
        <cfvo type="percent" val="0"/>
        <cfvo type="num" val="80"/>
        <cfvo type="num" val="90"/>
      </iconSet>
    </cfRule>
    <cfRule type="iconSet" priority="1202">
      <iconSet>
        <cfvo type="percent" val="0"/>
        <cfvo type="num" val="80"/>
        <cfvo type="num" val="90"/>
      </iconSet>
    </cfRule>
  </conditionalFormatting>
  <conditionalFormatting sqref="V22:W22">
    <cfRule type="iconSet" priority="29">
      <iconSet>
        <cfvo type="percent" val="0"/>
        <cfvo type="num" val="80"/>
        <cfvo type="num" val="90"/>
      </iconSet>
    </cfRule>
    <cfRule type="iconSet" priority="28">
      <iconSet>
        <cfvo type="percent" val="0"/>
        <cfvo type="percent" val="80"/>
        <cfvo type="percent" val="90"/>
      </iconSet>
    </cfRule>
    <cfRule type="iconSet" priority="27">
      <iconSet>
        <cfvo type="percent" val="0"/>
        <cfvo type="num" val="80"/>
        <cfvo type="num" val="90"/>
      </iconSet>
    </cfRule>
  </conditionalFormatting>
  <conditionalFormatting sqref="V6:X8">
    <cfRule type="iconSet" priority="808">
      <iconSet>
        <cfvo type="percent" val="0"/>
        <cfvo type="num" val="80"/>
        <cfvo type="num" val="90"/>
      </iconSet>
    </cfRule>
    <cfRule type="iconSet" priority="810">
      <iconSet>
        <cfvo type="percent" val="0"/>
        <cfvo type="num" val="80"/>
        <cfvo type="num" val="90"/>
      </iconSet>
    </cfRule>
    <cfRule type="iconSet" priority="809">
      <iconSet>
        <cfvo type="percent" val="0"/>
        <cfvo type="percent" val="80"/>
        <cfvo type="percent" val="90"/>
      </iconSet>
    </cfRule>
  </conditionalFormatting>
  <conditionalFormatting sqref="V9:X10">
    <cfRule type="iconSet" priority="944">
      <iconSet>
        <cfvo type="percent" val="0"/>
        <cfvo type="num" val="80"/>
        <cfvo type="num" val="90"/>
      </iconSet>
    </cfRule>
    <cfRule type="iconSet" priority="946">
      <iconSet>
        <cfvo type="percent" val="0"/>
        <cfvo type="num" val="80"/>
        <cfvo type="num" val="90"/>
      </iconSet>
    </cfRule>
    <cfRule type="iconSet" priority="945">
      <iconSet>
        <cfvo type="percent" val="0"/>
        <cfvo type="percent" val="80"/>
        <cfvo type="percent" val="90"/>
      </iconSet>
    </cfRule>
  </conditionalFormatting>
  <conditionalFormatting sqref="X9:X10">
    <cfRule type="iconSet" priority="950">
      <iconSet>
        <cfvo type="percent" val="0"/>
        <cfvo type="num" val="80"/>
        <cfvo type="num" val="90"/>
      </iconSet>
    </cfRule>
    <cfRule type="iconSet" priority="948">
      <iconSet>
        <cfvo type="percent" val="0"/>
        <cfvo type="num" val="80"/>
        <cfvo type="num" val="90"/>
      </iconSet>
    </cfRule>
    <cfRule type="iconSet" priority="949">
      <iconSet>
        <cfvo type="percent" val="0"/>
        <cfvo type="percent" val="80"/>
        <cfvo type="percent" val="90"/>
      </iconSet>
    </cfRule>
  </conditionalFormatting>
  <conditionalFormatting sqref="X11:X35">
    <cfRule type="iconSet" priority="1212">
      <iconSet>
        <cfvo type="percent" val="0"/>
        <cfvo type="num" val="80"/>
        <cfvo type="num" val="90"/>
      </iconSet>
    </cfRule>
    <cfRule type="iconSet" priority="1213">
      <iconSet>
        <cfvo type="percent" val="0"/>
        <cfvo type="percent" val="80"/>
        <cfvo type="percent" val="90"/>
      </iconSet>
    </cfRule>
    <cfRule type="iconSet" priority="1214">
      <iconSet>
        <cfvo type="percent" val="0"/>
        <cfvo type="num" val="80"/>
        <cfvo type="num" val="90"/>
      </iconSet>
    </cfRule>
    <cfRule type="iconSet" priority="1216">
      <iconSet>
        <cfvo type="percent" val="0"/>
        <cfvo type="num" val="80"/>
        <cfvo type="num" val="90"/>
      </iconSet>
    </cfRule>
    <cfRule type="iconSet" priority="1217">
      <iconSet>
        <cfvo type="percent" val="0"/>
        <cfvo type="percent" val="80"/>
        <cfvo type="percent" val="90"/>
      </iconSet>
    </cfRule>
    <cfRule type="iconSet" priority="1218">
      <iconSet>
        <cfvo type="percent" val="0"/>
        <cfvo type="num" val="80"/>
        <cfvo type="num" val="90"/>
      </iconSet>
    </cfRule>
  </conditionalFormatting>
  <conditionalFormatting sqref="Y9:Y16 AA9:AA16 AC9:AC35 Y7:AD8 Z6:AD6 AA18:AA35 Y18 Y20:Y28 Y33:Y35">
    <cfRule type="iconSet" priority="1220">
      <iconSet>
        <cfvo type="percent" val="0"/>
        <cfvo type="num" val="80"/>
        <cfvo type="num" val="90"/>
      </iconSet>
    </cfRule>
    <cfRule type="iconSet" priority="1221">
      <iconSet>
        <cfvo type="percent" val="0"/>
        <cfvo type="percent" val="80"/>
        <cfvo type="percent" val="90"/>
      </iconSet>
    </cfRule>
    <cfRule type="iconSet" priority="1222">
      <iconSet>
        <cfvo type="percent" val="0"/>
        <cfvo type="num" val="80"/>
        <cfvo type="num" val="90"/>
      </iconSet>
    </cfRule>
  </conditionalFormatting>
  <conditionalFormatting sqref="Z9:Z16 AB9:AB35 AD9:AD35 Z18 Z20:Z35">
    <cfRule type="iconSet" priority="1236">
      <iconSet>
        <cfvo type="percent" val="0"/>
        <cfvo type="num" val="80"/>
        <cfvo type="num" val="90"/>
      </iconSet>
    </cfRule>
    <cfRule type="iconSet" priority="1237">
      <iconSet>
        <cfvo type="percent" val="0"/>
        <cfvo type="percent" val="80"/>
        <cfvo type="percent" val="90"/>
      </iconSet>
    </cfRule>
    <cfRule type="iconSet" priority="1238">
      <iconSet>
        <cfvo type="percent" val="0"/>
        <cfvo type="num" val="80"/>
        <cfvo type="num" val="90"/>
      </iconSet>
    </cfRule>
  </conditionalFormatting>
  <conditionalFormatting sqref="P6">
    <cfRule type="iconSet" priority="18">
      <iconSet reverse="1">
        <cfvo type="percent" val="0"/>
        <cfvo type="num" val="0" gte="0"/>
        <cfvo type="num" val="15"/>
      </iconSet>
    </cfRule>
  </conditionalFormatting>
  <conditionalFormatting sqref="Y6">
    <cfRule type="iconSet" priority="17">
      <iconSet reverse="1">
        <cfvo type="percent" val="0"/>
        <cfvo type="num" val="0" gte="0"/>
        <cfvo type="num" val="15"/>
      </iconSet>
    </cfRule>
  </conditionalFormatting>
  <conditionalFormatting sqref="M17:P17">
    <cfRule type="iconSet" priority="16">
      <iconSet reverse="1">
        <cfvo type="percent" val="0"/>
        <cfvo type="num" val="50"/>
        <cfvo type="num" val="100"/>
      </iconSet>
    </cfRule>
  </conditionalFormatting>
  <conditionalFormatting sqref="Y17:AA17">
    <cfRule type="iconSet" priority="15">
      <iconSet reverse="1">
        <cfvo type="percent" val="0"/>
        <cfvo type="num" val="50"/>
        <cfvo type="num" val="100"/>
      </iconSet>
    </cfRule>
  </conditionalFormatting>
  <conditionalFormatting sqref="N19:P19">
    <cfRule type="iconSet" priority="14">
      <iconSet>
        <cfvo type="percent" val="0"/>
        <cfvo type="num" val="60" gte="0"/>
        <cfvo type="num" val="80" gte="0"/>
      </iconSet>
    </cfRule>
  </conditionalFormatting>
  <conditionalFormatting sqref="Y19:Z19">
    <cfRule type="iconSet" priority="13">
      <iconSet>
        <cfvo type="percent" val="0"/>
        <cfvo type="num" val="60" gte="0"/>
        <cfvo type="num" val="80" gte="0"/>
      </iconSet>
    </cfRule>
  </conditionalFormatting>
  <conditionalFormatting sqref="O29">
    <cfRule type="iconSet" priority="12">
      <iconSet>
        <cfvo type="percent" val="0"/>
        <cfvo type="num" val="85" gte="0"/>
        <cfvo type="num" val="95"/>
      </iconSet>
    </cfRule>
  </conditionalFormatting>
  <conditionalFormatting sqref="O28">
    <cfRule type="iconSet" priority="8">
      <iconSet>
        <cfvo type="percent" val="0"/>
        <cfvo type="num" val="80"/>
        <cfvo type="num" val="90"/>
      </iconSet>
    </cfRule>
    <cfRule type="iconSet" priority="9">
      <iconSet>
        <cfvo type="percent" val="0"/>
        <cfvo type="percent" val="80"/>
        <cfvo type="percent" val="90"/>
      </iconSet>
    </cfRule>
    <cfRule type="iconSet" priority="10">
      <iconSet>
        <cfvo type="percent" val="0"/>
        <cfvo type="num" val="80"/>
        <cfvo type="num" val="90"/>
      </iconSet>
    </cfRule>
  </conditionalFormatting>
  <conditionalFormatting sqref="Y29">
    <cfRule type="iconSet" priority="7">
      <iconSet>
        <cfvo type="percent" val="0"/>
        <cfvo type="num" val="85" gte="0"/>
        <cfvo type="num" val="95"/>
      </iconSet>
    </cfRule>
  </conditionalFormatting>
  <conditionalFormatting sqref="O30">
    <cfRule type="iconSet" priority="6">
      <iconSet>
        <cfvo type="percent" val="0"/>
        <cfvo type="num" val="60" gte="0"/>
        <cfvo type="num" val="80" gte="0"/>
      </iconSet>
    </cfRule>
  </conditionalFormatting>
  <conditionalFormatting sqref="Y30">
    <cfRule type="iconSet" priority="5">
      <iconSet>
        <cfvo type="percent" val="0"/>
        <cfvo type="num" val="60" gte="0"/>
        <cfvo type="num" val="80" gte="0"/>
      </iconSet>
    </cfRule>
  </conditionalFormatting>
  <conditionalFormatting sqref="O31">
    <cfRule type="iconSet" priority="4">
      <iconSet reverse="1">
        <cfvo type="percent" val="0"/>
        <cfvo type="num" val="100" gte="0"/>
        <cfvo type="num" val="100" gte="0"/>
      </iconSet>
    </cfRule>
  </conditionalFormatting>
  <conditionalFormatting sqref="Y31">
    <cfRule type="iconSet" priority="3">
      <iconSet reverse="1">
        <cfvo type="percent" val="0"/>
        <cfvo type="num" val="100" gte="0"/>
        <cfvo type="num" val="100" gte="0"/>
      </iconSet>
    </cfRule>
  </conditionalFormatting>
  <conditionalFormatting sqref="M32:P32">
    <cfRule type="iconSet" priority="2">
      <iconSet reverse="1">
        <cfvo type="percent" val="0"/>
        <cfvo type="num" val="1"/>
        <cfvo type="num" val="5" gte="0"/>
      </iconSet>
    </cfRule>
  </conditionalFormatting>
  <conditionalFormatting sqref="Y32">
    <cfRule type="iconSet" priority="1">
      <iconSet reverse="1">
        <cfvo type="percent" val="0"/>
        <cfvo type="num" val="1"/>
        <cfvo type="num" val="5" gte="0"/>
      </iconSet>
    </cfRule>
  </conditionalFormatting>
  <dataValidations count="2">
    <dataValidation type="list" allowBlank="1" sqref="K9:K35" xr:uid="{00000000-0002-0000-0000-000000000000}">
      <formula1>FRECUENCIA</formula1>
    </dataValidation>
    <dataValidation type="list" allowBlank="1" sqref="A6:A35" xr:uid="{00000000-0002-0000-0000-000001000000}">
      <formula1>PROCESOSUPRA2014</formula1>
    </dataValidation>
  </dataValidations>
  <printOptions horizontalCentered="1" verticalCentered="1"/>
  <pageMargins left="0.59055118110236227" right="0.19685039370078741" top="0.59055118110236227" bottom="0.19685039370078741" header="0.43307086614173229" footer="0.15748031496062992"/>
  <pageSetup paperSize="8" scale="22"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683" id="{BEB1CD56-7AED-488F-A59D-46CB8C3382F1}">
            <x14:iconSet custom="1">
              <x14:cfvo type="percent">
                <xm:f>0</xm:f>
              </x14:cfvo>
              <x14:cfvo type="num">
                <xm:f>80</xm:f>
              </x14:cfvo>
              <x14:cfvo type="num">
                <xm:f>90</xm:f>
              </x14:cfvo>
              <x14:cfIcon iconSet="3Symbols" iconId="0"/>
              <x14:cfIcon iconSet="3Symbols" iconId="1"/>
              <x14:cfIcon iconSet="3Symbols" iconId="2"/>
            </x14:iconSet>
          </x14:cfRule>
          <xm:sqref>M6:M8</xm:sqref>
        </x14:conditionalFormatting>
        <x14:conditionalFormatting xmlns:xm="http://schemas.microsoft.com/office/excel/2006/main">
          <x14:cfRule type="iconSet" priority="827" id="{27074B5A-B619-4762-9865-A1BF62E32A4B}">
            <x14:iconSet custom="1">
              <x14:cfvo type="percent">
                <xm:f>0</xm:f>
              </x14:cfvo>
              <x14:cfvo type="num">
                <xm:f>80</xm:f>
              </x14:cfvo>
              <x14:cfvo type="num">
                <xm:f>90</xm:f>
              </x14:cfvo>
              <x14:cfIcon iconSet="3Symbols" iconId="0"/>
              <x14:cfIcon iconSet="3Symbols" iconId="1"/>
              <x14:cfIcon iconSet="3Symbols" iconId="2"/>
            </x14:iconSet>
          </x14:cfRule>
          <xm:sqref>M9:M10</xm:sqref>
        </x14:conditionalFormatting>
        <x14:conditionalFormatting xmlns:xm="http://schemas.microsoft.com/office/excel/2006/main">
          <x14:cfRule type="iconSet" priority="167" id="{C689A7F6-577B-49BA-89E1-B46B68E6BB8D}">
            <x14:iconSet custom="1">
              <x14:cfvo type="percent">
                <xm:f>0</xm:f>
              </x14:cfvo>
              <x14:cfvo type="num">
                <xm:f>80</xm:f>
              </x14:cfvo>
              <x14:cfvo type="num">
                <xm:f>90</xm:f>
              </x14:cfvo>
              <x14:cfIcon iconSet="3Symbols" iconId="0"/>
              <x14:cfIcon iconSet="3Symbols" iconId="1"/>
              <x14:cfIcon iconSet="3Symbols" iconId="2"/>
            </x14:iconSet>
          </x14:cfRule>
          <xm:sqref>M11</xm:sqref>
        </x14:conditionalFormatting>
        <x14:conditionalFormatting xmlns:xm="http://schemas.microsoft.com/office/excel/2006/main">
          <x14:cfRule type="iconSet" priority="103" id="{16AC8492-A76E-4BFE-A823-D26CDA7B072A}">
            <x14:iconSet custom="1">
              <x14:cfvo type="percent">
                <xm:f>0</xm:f>
              </x14:cfvo>
              <x14:cfvo type="num">
                <xm:f>80</xm:f>
              </x14:cfvo>
              <x14:cfvo type="num">
                <xm:f>90</xm:f>
              </x14:cfvo>
              <x14:cfIcon iconSet="3Symbols" iconId="0"/>
              <x14:cfIcon iconSet="3Symbols" iconId="1"/>
              <x14:cfIcon iconSet="3Symbols" iconId="2"/>
            </x14:iconSet>
          </x14:cfRule>
          <xm:sqref>M12</xm:sqref>
        </x14:conditionalFormatting>
        <x14:conditionalFormatting xmlns:xm="http://schemas.microsoft.com/office/excel/2006/main">
          <x14:cfRule type="iconSet" priority="151" id="{8164D764-DAB7-4298-9B29-344705D40CE9}">
            <x14:iconSet custom="1">
              <x14:cfvo type="percent">
                <xm:f>0</xm:f>
              </x14:cfvo>
              <x14:cfvo type="num">
                <xm:f>80</xm:f>
              </x14:cfvo>
              <x14:cfvo type="num">
                <xm:f>90</xm:f>
              </x14:cfvo>
              <x14:cfIcon iconSet="3Symbols" iconId="0"/>
              <x14:cfIcon iconSet="3Symbols" iconId="1"/>
              <x14:cfIcon iconSet="3Symbols" iconId="2"/>
            </x14:iconSet>
          </x14:cfRule>
          <xm:sqref>M13</xm:sqref>
        </x14:conditionalFormatting>
        <x14:conditionalFormatting xmlns:xm="http://schemas.microsoft.com/office/excel/2006/main">
          <x14:cfRule type="iconSet" priority="231" id="{1D3FD0F3-0778-4644-AF21-02CB5699CF12}">
            <x14:iconSet custom="1">
              <x14:cfvo type="percent">
                <xm:f>0</xm:f>
              </x14:cfvo>
              <x14:cfvo type="num">
                <xm:f>80</xm:f>
              </x14:cfvo>
              <x14:cfvo type="num">
                <xm:f>90</xm:f>
              </x14:cfvo>
              <x14:cfIcon iconSet="3Symbols" iconId="0"/>
              <x14:cfIcon iconSet="3Symbols" iconId="1"/>
              <x14:cfIcon iconSet="3Symbols" iconId="2"/>
            </x14:iconSet>
          </x14:cfRule>
          <xm:sqref>M19</xm:sqref>
        </x14:conditionalFormatting>
        <x14:conditionalFormatting xmlns:xm="http://schemas.microsoft.com/office/excel/2006/main">
          <x14:cfRule type="iconSet" priority="215" id="{B3D7B3C3-6D7F-407A-9B31-D32D064E76A6}">
            <x14:iconSet custom="1">
              <x14:cfvo type="percent">
                <xm:f>0</xm:f>
              </x14:cfvo>
              <x14:cfvo type="num">
                <xm:f>80</xm:f>
              </x14:cfvo>
              <x14:cfvo type="num">
                <xm:f>90</xm:f>
              </x14:cfvo>
              <x14:cfIcon iconSet="3Symbols" iconId="0"/>
              <x14:cfIcon iconSet="3Symbols" iconId="1"/>
              <x14:cfIcon iconSet="3Symbols" iconId="2"/>
            </x14:iconSet>
          </x14:cfRule>
          <xm:sqref>M20</xm:sqref>
        </x14:conditionalFormatting>
        <x14:conditionalFormatting xmlns:xm="http://schemas.microsoft.com/office/excel/2006/main">
          <x14:cfRule type="iconSet" priority="703" id="{01F0BBC1-7EB7-490D-8212-F36679040A29}">
            <x14:iconSet custom="1">
              <x14:cfvo type="percent">
                <xm:f>0</xm:f>
              </x14:cfvo>
              <x14:cfvo type="num">
                <xm:f>80</xm:f>
              </x14:cfvo>
              <x14:cfvo type="num">
                <xm:f>90</xm:f>
              </x14:cfvo>
              <x14:cfIcon iconSet="3Symbols" iconId="0"/>
              <x14:cfIcon iconSet="3Symbols" iconId="1"/>
              <x14:cfIcon iconSet="3Symbols" iconId="2"/>
            </x14:iconSet>
          </x14:cfRule>
          <xm:sqref>N6:O8 R6:U8</xm:sqref>
        </x14:conditionalFormatting>
        <x14:conditionalFormatting xmlns:xm="http://schemas.microsoft.com/office/excel/2006/main">
          <x14:cfRule type="iconSet" priority="121" id="{74164F1C-B34B-4DF2-8BC1-B45B4447F8B9}">
            <x14:iconSet custom="1">
              <x14:cfvo type="percent">
                <xm:f>0</xm:f>
              </x14:cfvo>
              <x14:cfvo type="num">
                <xm:f>80</xm:f>
              </x14:cfvo>
              <x14:cfvo type="num">
                <xm:f>90</xm:f>
              </x14:cfvo>
              <x14:cfIcon iconSet="3Symbols" iconId="0"/>
              <x14:cfIcon iconSet="3Symbols" iconId="1"/>
              <x14:cfIcon iconSet="3Symbols" iconId="2"/>
            </x14:iconSet>
          </x14:cfRule>
          <xm:sqref>N13:O13</xm:sqref>
        </x14:conditionalFormatting>
        <x14:conditionalFormatting xmlns:xm="http://schemas.microsoft.com/office/excel/2006/main">
          <x14:cfRule type="iconSet" priority="831" id="{ED803560-393A-41B4-B0BF-FED6340C407E}">
            <x14:iconSet custom="1">
              <x14:cfvo type="percent">
                <xm:f>0</xm:f>
              </x14:cfvo>
              <x14:cfvo type="num">
                <xm:f>80</xm:f>
              </x14:cfvo>
              <x14:cfvo type="num">
                <xm:f>90</xm:f>
              </x14:cfvo>
              <x14:cfIcon iconSet="3Symbols" iconId="0"/>
              <x14:cfIcon iconSet="3Symbols" iconId="1"/>
              <x14:cfIcon iconSet="3Symbols" iconId="2"/>
            </x14:iconSet>
          </x14:cfRule>
          <xm:sqref>P9:Q10</xm:sqref>
        </x14:conditionalFormatting>
        <x14:conditionalFormatting xmlns:xm="http://schemas.microsoft.com/office/excel/2006/main">
          <x14:cfRule type="iconSet" priority="170" id="{AA7A5668-FBE9-484E-91A2-04AC8939E335}">
            <x14:iconSet custom="1">
              <x14:cfvo type="percent">
                <xm:f>0</xm:f>
              </x14:cfvo>
              <x14:cfvo type="num">
                <xm:f>80</xm:f>
              </x14:cfvo>
              <x14:cfvo type="num">
                <xm:f>90</xm:f>
              </x14:cfvo>
              <x14:cfIcon iconSet="3Symbols" iconId="0"/>
              <x14:cfIcon iconSet="3Symbols" iconId="1"/>
              <x14:cfIcon iconSet="3Symbols" iconId="2"/>
            </x14:iconSet>
          </x14:cfRule>
          <xm:sqref>P11:Q11</xm:sqref>
        </x14:conditionalFormatting>
        <x14:conditionalFormatting xmlns:xm="http://schemas.microsoft.com/office/excel/2006/main">
          <x14:cfRule type="iconSet" priority="106" id="{F959D4E5-8FE4-4CDD-B1B4-AD0E59C6078B}">
            <x14:iconSet custom="1">
              <x14:cfvo type="percent">
                <xm:f>0</xm:f>
              </x14:cfvo>
              <x14:cfvo type="num">
                <xm:f>80</xm:f>
              </x14:cfvo>
              <x14:cfvo type="num">
                <xm:f>90</xm:f>
              </x14:cfvo>
              <x14:cfIcon iconSet="3Symbols" iconId="0"/>
              <x14:cfIcon iconSet="3Symbols" iconId="1"/>
              <x14:cfIcon iconSet="3Symbols" iconId="2"/>
            </x14:iconSet>
          </x14:cfRule>
          <xm:sqref>P12:Q12</xm:sqref>
        </x14:conditionalFormatting>
        <x14:conditionalFormatting xmlns:xm="http://schemas.microsoft.com/office/excel/2006/main">
          <x14:cfRule type="iconSet" priority="154" id="{BCD54799-AAF3-4F6D-97BD-247ECA529F09}">
            <x14:iconSet custom="1">
              <x14:cfvo type="percent">
                <xm:f>0</xm:f>
              </x14:cfvo>
              <x14:cfvo type="num">
                <xm:f>80</xm:f>
              </x14:cfvo>
              <x14:cfvo type="num">
                <xm:f>90</xm:f>
              </x14:cfvo>
              <x14:cfIcon iconSet="3Symbols" iconId="0"/>
              <x14:cfIcon iconSet="3Symbols" iconId="1"/>
              <x14:cfIcon iconSet="3Symbols" iconId="2"/>
            </x14:iconSet>
          </x14:cfRule>
          <xm:sqref>P13:Q13</xm:sqref>
        </x14:conditionalFormatting>
        <x14:conditionalFormatting xmlns:xm="http://schemas.microsoft.com/office/excel/2006/main">
          <x14:cfRule type="iconSet" priority="234" id="{6880DA90-8B43-44C0-9BED-64F0C2A8778F}">
            <x14:iconSet custom="1">
              <x14:cfvo type="percent">
                <xm:f>0</xm:f>
              </x14:cfvo>
              <x14:cfvo type="num">
                <xm:f>80</xm:f>
              </x14:cfvo>
              <x14:cfvo type="num">
                <xm:f>90</xm:f>
              </x14:cfvo>
              <x14:cfIcon iconSet="3Symbols" iconId="0"/>
              <x14:cfIcon iconSet="3Symbols" iconId="1"/>
              <x14:cfIcon iconSet="3Symbols" iconId="2"/>
            </x14:iconSet>
          </x14:cfRule>
          <xm:sqref>Q19</xm:sqref>
        </x14:conditionalFormatting>
        <x14:conditionalFormatting xmlns:xm="http://schemas.microsoft.com/office/excel/2006/main">
          <x14:cfRule type="iconSet" priority="1123" id="{2555676D-A88B-48ED-A7C6-C6CEF91DE219}">
            <x14:iconSet custom="1">
              <x14:cfvo type="percent">
                <xm:f>0</xm:f>
              </x14:cfvo>
              <x14:cfvo type="num">
                <xm:f>80</xm:f>
              </x14:cfvo>
              <x14:cfvo type="num">
                <xm:f>90</xm:f>
              </x14:cfvo>
              <x14:cfIcon iconSet="3Symbols" iconId="0"/>
              <x14:cfIcon iconSet="3Symbols" iconId="1"/>
              <x14:cfIcon iconSet="3Symbols" iconId="2"/>
            </x14:iconSet>
          </x14:cfRule>
          <xm:sqref>P20:Q20 Q25:Q35</xm:sqref>
        </x14:conditionalFormatting>
        <x14:conditionalFormatting xmlns:xm="http://schemas.microsoft.com/office/excel/2006/main">
          <x14:cfRule type="iconSet" priority="1131" id="{366D3E49-89C3-4B86-AF54-3D8550734E03}">
            <x14:iconSet custom="1">
              <x14:cfvo type="percent">
                <xm:f>0</xm:f>
              </x14:cfvo>
              <x14:cfvo type="num">
                <xm:f>80</xm:f>
              </x14:cfvo>
              <x14:cfvo type="num">
                <xm:f>90</xm:f>
              </x14:cfvo>
              <x14:cfIcon iconSet="3Symbols" iconId="0"/>
              <x14:cfIcon iconSet="3Symbols" iconId="1"/>
              <x14:cfIcon iconSet="3Symbols" iconId="2"/>
            </x14:iconSet>
          </x14:cfRule>
          <xm:sqref>P21:Q21 P14:Q14 P25:P31 P24:Q24 P22 P34:P35 P16:Q16 Q15 Q23 P18:Q18 Q17</xm:sqref>
        </x14:conditionalFormatting>
        <x14:conditionalFormatting xmlns:xm="http://schemas.microsoft.com/office/excel/2006/main">
          <x14:cfRule type="iconSet" priority="26" id="{705F4042-345E-406A-837B-A9CBA3844484}">
            <x14:iconSet custom="1">
              <x14:cfvo type="percent">
                <xm:f>0</xm:f>
              </x14:cfvo>
              <x14:cfvo type="num">
                <xm:f>80</xm:f>
              </x14:cfvo>
              <x14:cfvo type="num">
                <xm:f>90</xm:f>
              </x14:cfvo>
              <x14:cfIcon iconSet="3Symbols" iconId="0"/>
              <x14:cfIcon iconSet="3Symbols" iconId="1"/>
              <x14:cfIcon iconSet="3Symbols" iconId="2"/>
            </x14:iconSet>
          </x14:cfRule>
          <xm:sqref>Q22</xm:sqref>
        </x14:conditionalFormatting>
        <x14:conditionalFormatting xmlns:xm="http://schemas.microsoft.com/office/excel/2006/main">
          <x14:cfRule type="iconSet" priority="863" id="{1C9C0E86-C905-41DA-B8DB-919B8CD5DCE8}">
            <x14:iconSet custom="1">
              <x14:cfvo type="percent">
                <xm:f>0</xm:f>
              </x14:cfvo>
              <x14:cfvo type="num">
                <xm:f>80</xm:f>
              </x14:cfvo>
              <x14:cfvo type="num">
                <xm:f>90</xm:f>
              </x14:cfvo>
              <x14:cfIcon iconSet="3Symbols" iconId="0"/>
              <x14:cfIcon iconSet="3Symbols" iconId="1"/>
              <x14:cfIcon iconSet="3Symbols" iconId="2"/>
            </x14:iconSet>
          </x14:cfRule>
          <xm:sqref>R9:U10 N9:O10</xm:sqref>
        </x14:conditionalFormatting>
        <x14:conditionalFormatting xmlns:xm="http://schemas.microsoft.com/office/excel/2006/main">
          <x14:cfRule type="iconSet" priority="169" id="{4A8BC354-1273-4999-9AF4-7975D65444F4}">
            <x14:iconSet custom="1">
              <x14:cfvo type="percent">
                <xm:f>0</xm:f>
              </x14:cfvo>
              <x14:cfvo type="num">
                <xm:f>80</xm:f>
              </x14:cfvo>
              <x14:cfvo type="num">
                <xm:f>90</xm:f>
              </x14:cfvo>
              <x14:cfIcon iconSet="3Symbols" iconId="0"/>
              <x14:cfIcon iconSet="3Symbols" iconId="1"/>
              <x14:cfIcon iconSet="3Symbols" iconId="2"/>
            </x14:iconSet>
          </x14:cfRule>
          <xm:sqref>R11:U11 N11:O11</xm:sqref>
        </x14:conditionalFormatting>
        <x14:conditionalFormatting xmlns:xm="http://schemas.microsoft.com/office/excel/2006/main">
          <x14:cfRule type="iconSet" priority="105" id="{058C054A-FA5B-4C5A-90A5-489C470CD159}">
            <x14:iconSet custom="1">
              <x14:cfvo type="percent">
                <xm:f>0</xm:f>
              </x14:cfvo>
              <x14:cfvo type="num">
                <xm:f>80</xm:f>
              </x14:cfvo>
              <x14:cfvo type="num">
                <xm:f>90</xm:f>
              </x14:cfvo>
              <x14:cfIcon iconSet="3Symbols" iconId="0"/>
              <x14:cfIcon iconSet="3Symbols" iconId="1"/>
              <x14:cfIcon iconSet="3Symbols" iconId="2"/>
            </x14:iconSet>
          </x14:cfRule>
          <xm:sqref>R12:U12 N12:O12</xm:sqref>
        </x14:conditionalFormatting>
        <x14:conditionalFormatting xmlns:xm="http://schemas.microsoft.com/office/excel/2006/main">
          <x14:cfRule type="iconSet" priority="153" id="{09CC730F-2746-4FFF-B202-4415C62A948E}">
            <x14:iconSet custom="1">
              <x14:cfvo type="percent">
                <xm:f>0</xm:f>
              </x14:cfvo>
              <x14:cfvo type="num">
                <xm:f>80</xm:f>
              </x14:cfvo>
              <x14:cfvo type="num">
                <xm:f>90</xm:f>
              </x14:cfvo>
              <x14:cfIcon iconSet="3Symbols" iconId="0"/>
              <x14:cfIcon iconSet="3Symbols" iconId="1"/>
              <x14:cfIcon iconSet="3Symbols" iconId="2"/>
            </x14:iconSet>
          </x14:cfRule>
          <xm:sqref>R13:U13</xm:sqref>
        </x14:conditionalFormatting>
        <x14:conditionalFormatting xmlns:xm="http://schemas.microsoft.com/office/excel/2006/main">
          <x14:cfRule type="iconSet" priority="1155" id="{01A42DE6-1115-44C5-91C1-5DD48F357B15}">
            <x14:iconSet custom="1">
              <x14:cfvo type="percent">
                <xm:f>0</xm:f>
              </x14:cfvo>
              <x14:cfvo type="num">
                <xm:f>80</xm:f>
              </x14:cfvo>
              <x14:cfvo type="num">
                <xm:f>90</xm:f>
              </x14:cfvo>
              <x14:cfIcon iconSet="3Symbols" iconId="0"/>
              <x14:cfIcon iconSet="3Symbols" iconId="1"/>
              <x14:cfIcon iconSet="3Symbols" iconId="2"/>
            </x14:iconSet>
          </x14:cfRule>
          <xm:sqref>R20:U20 N20:O20 R25:U35</xm:sqref>
        </x14:conditionalFormatting>
        <x14:conditionalFormatting xmlns:xm="http://schemas.microsoft.com/office/excel/2006/main">
          <x14:cfRule type="iconSet" priority="25" id="{BE879BC6-6251-4212-9524-C6FF655CAA2E}">
            <x14:iconSet custom="1">
              <x14:cfvo type="percent">
                <xm:f>0</xm:f>
              </x14:cfvo>
              <x14:cfvo type="num">
                <xm:f>80</xm:f>
              </x14:cfvo>
              <x14:cfvo type="num">
                <xm:f>90</xm:f>
              </x14:cfvo>
              <x14:cfIcon iconSet="3Symbols" iconId="0"/>
              <x14:cfIcon iconSet="3Symbols" iconId="1"/>
              <x14:cfIcon iconSet="3Symbols" iconId="2"/>
            </x14:iconSet>
          </x14:cfRule>
          <xm:sqref>R22:U22</xm:sqref>
        </x14:conditionalFormatting>
        <x14:conditionalFormatting xmlns:xm="http://schemas.microsoft.com/office/excel/2006/main">
          <x14:cfRule type="iconSet" priority="415" id="{861CFDD1-0BA8-4905-9BAD-2393E138CA57}">
            <x14:iconSet custom="1">
              <x14:cfvo type="percent">
                <xm:f>0</xm:f>
              </x14:cfvo>
              <x14:cfvo type="num">
                <xm:f>80</xm:f>
              </x14:cfvo>
              <x14:cfvo type="num">
                <xm:f>90</xm:f>
              </x14:cfvo>
              <x14:cfIcon iconSet="3Symbols" iconId="0"/>
              <x14:cfIcon iconSet="3Symbols" iconId="1"/>
              <x14:cfIcon iconSet="3Symbols" iconId="2"/>
            </x14:iconSet>
          </x14:cfRule>
          <xm:sqref>V11:W11</xm:sqref>
        </x14:conditionalFormatting>
        <x14:conditionalFormatting xmlns:xm="http://schemas.microsoft.com/office/excel/2006/main">
          <x14:cfRule type="iconSet" priority="419" id="{94FACB40-8F74-44A9-9A9E-ABD3BACFE160}">
            <x14:iconSet custom="1">
              <x14:cfvo type="percent">
                <xm:f>0</xm:f>
              </x14:cfvo>
              <x14:cfvo type="num">
                <xm:f>80</xm:f>
              </x14:cfvo>
              <x14:cfvo type="num">
                <xm:f>90</xm:f>
              </x14:cfvo>
              <x14:cfIcon iconSet="3Symbols" iconId="0"/>
              <x14:cfIcon iconSet="3Symbols" iconId="1"/>
              <x14:cfIcon iconSet="3Symbols" iconId="2"/>
            </x14:iconSet>
          </x14:cfRule>
          <xm:sqref>V12:W12</xm:sqref>
        </x14:conditionalFormatting>
        <x14:conditionalFormatting xmlns:xm="http://schemas.microsoft.com/office/excel/2006/main">
          <x14:cfRule type="iconSet" priority="416" id="{4D84AF53-CB23-45CF-A1BF-9044FFB6278C}">
            <x14:iconSet custom="1">
              <x14:cfvo type="percent">
                <xm:f>0</xm:f>
              </x14:cfvo>
              <x14:cfvo type="num">
                <xm:f>80</xm:f>
              </x14:cfvo>
              <x14:cfvo type="num">
                <xm:f>90</xm:f>
              </x14:cfvo>
              <x14:cfIcon iconSet="3Symbols" iconId="0"/>
              <x14:cfIcon iconSet="3Symbols" iconId="1"/>
              <x14:cfIcon iconSet="3Symbols" iconId="2"/>
            </x14:iconSet>
          </x14:cfRule>
          <xm:sqref>V13:W13</xm:sqref>
        </x14:conditionalFormatting>
        <x14:conditionalFormatting xmlns:xm="http://schemas.microsoft.com/office/excel/2006/main">
          <x14:cfRule type="iconSet" priority="412" id="{B32EB193-0B05-4C07-B64C-4848B969A3D6}">
            <x14:iconSet custom="1">
              <x14:cfvo type="percent">
                <xm:f>0</xm:f>
              </x14:cfvo>
              <x14:cfvo type="num">
                <xm:f>80</xm:f>
              </x14:cfvo>
              <x14:cfvo type="num">
                <xm:f>90</xm:f>
              </x14:cfvo>
              <x14:cfIcon iconSet="3Symbols" iconId="0"/>
              <x14:cfIcon iconSet="3Symbols" iconId="1"/>
              <x14:cfIcon iconSet="3Symbols" iconId="2"/>
            </x14:iconSet>
          </x14:cfRule>
          <xm:sqref>V19:W19</xm:sqref>
        </x14:conditionalFormatting>
        <x14:conditionalFormatting xmlns:xm="http://schemas.microsoft.com/office/excel/2006/main">
          <x14:cfRule type="iconSet" priority="1195" id="{72A3C590-6C9D-44E6-902B-4D310E58DB55}">
            <x14:iconSet custom="1">
              <x14:cfvo type="percent">
                <xm:f>0</xm:f>
              </x14:cfvo>
              <x14:cfvo type="num">
                <xm:f>80</xm:f>
              </x14:cfvo>
              <x14:cfvo type="num">
                <xm:f>90</xm:f>
              </x14:cfvo>
              <x14:cfIcon iconSet="3Symbols" iconId="0"/>
              <x14:cfIcon iconSet="3Symbols" iconId="1"/>
              <x14:cfIcon iconSet="3Symbols" iconId="2"/>
            </x14:iconSet>
          </x14:cfRule>
          <xm:sqref>V20:W20 V25:W35</xm:sqref>
        </x14:conditionalFormatting>
        <x14:conditionalFormatting xmlns:xm="http://schemas.microsoft.com/office/excel/2006/main">
          <x14:cfRule type="iconSet" priority="1203" id="{E5E43FA9-9A7A-4C6D-A695-83270BC7D4EA}">
            <x14:iconSet custom="1">
              <x14:cfvo type="percent">
                <xm:f>0</xm:f>
              </x14:cfvo>
              <x14:cfvo type="num">
                <xm:f>80</xm:f>
              </x14:cfvo>
              <x14:cfvo type="num">
                <xm:f>90</xm:f>
              </x14:cfvo>
              <x14:cfIcon iconSet="3Symbols" iconId="0"/>
              <x14:cfIcon iconSet="3Symbols" iconId="1"/>
              <x14:cfIcon iconSet="3Symbols" iconId="2"/>
            </x14:iconSet>
          </x14:cfRule>
          <xm:sqref>V21:W21 V14:W18 V23:W24</xm:sqref>
        </x14:conditionalFormatting>
        <x14:conditionalFormatting xmlns:xm="http://schemas.microsoft.com/office/excel/2006/main">
          <x14:cfRule type="iconSet" priority="30" id="{AC7B5B0C-740A-49F2-8927-D6FD48C0692E}">
            <x14:iconSet custom="1">
              <x14:cfvo type="percent">
                <xm:f>0</xm:f>
              </x14:cfvo>
              <x14:cfvo type="num">
                <xm:f>80</xm:f>
              </x14:cfvo>
              <x14:cfvo type="num">
                <xm:f>90</xm:f>
              </x14:cfvo>
              <x14:cfIcon iconSet="3Symbols" iconId="0"/>
              <x14:cfIcon iconSet="3Symbols" iconId="1"/>
              <x14:cfIcon iconSet="3Symbols" iconId="2"/>
            </x14:iconSet>
          </x14:cfRule>
          <xm:sqref>V22:W22</xm:sqref>
        </x14:conditionalFormatting>
        <x14:conditionalFormatting xmlns:xm="http://schemas.microsoft.com/office/excel/2006/main">
          <x14:cfRule type="iconSet" priority="811" id="{DDC43316-45A2-40C2-BEBD-EC3D2646BFE3}">
            <x14:iconSet custom="1">
              <x14:cfvo type="percent">
                <xm:f>0</xm:f>
              </x14:cfvo>
              <x14:cfvo type="num">
                <xm:f>80</xm:f>
              </x14:cfvo>
              <x14:cfvo type="num">
                <xm:f>90</xm:f>
              </x14:cfvo>
              <x14:cfIcon iconSet="3Symbols" iconId="0"/>
              <x14:cfIcon iconSet="3Symbols" iconId="1"/>
              <x14:cfIcon iconSet="3Symbols" iconId="2"/>
            </x14:iconSet>
          </x14:cfRule>
          <xm:sqref>V6:X8</xm:sqref>
        </x14:conditionalFormatting>
        <x14:conditionalFormatting xmlns:xm="http://schemas.microsoft.com/office/excel/2006/main">
          <x14:cfRule type="iconSet" priority="947" id="{A4244727-82BF-4DAE-BEAE-35605405898D}">
            <x14:iconSet custom="1">
              <x14:cfvo type="percent">
                <xm:f>0</xm:f>
              </x14:cfvo>
              <x14:cfvo type="num">
                <xm:f>80</xm:f>
              </x14:cfvo>
              <x14:cfvo type="num">
                <xm:f>90</xm:f>
              </x14:cfvo>
              <x14:cfIcon iconSet="3Symbols" iconId="0"/>
              <x14:cfIcon iconSet="3Symbols" iconId="1"/>
              <x14:cfIcon iconSet="3Symbols" iconId="2"/>
            </x14:iconSet>
          </x14:cfRule>
          <xm:sqref>V9:X10</xm:sqref>
        </x14:conditionalFormatting>
        <x14:conditionalFormatting xmlns:xm="http://schemas.microsoft.com/office/excel/2006/main">
          <x14:cfRule type="iconSet" priority="951" id="{5F6F037C-0300-484D-82F6-D6B46A7A0B96}">
            <x14:iconSet custom="1">
              <x14:cfvo type="percent">
                <xm:f>0</xm:f>
              </x14:cfvo>
              <x14:cfvo type="num">
                <xm:f>80</xm:f>
              </x14:cfvo>
              <x14:cfvo type="num">
                <xm:f>90</xm:f>
              </x14:cfvo>
              <x14:cfIcon iconSet="3Symbols" iconId="0"/>
              <x14:cfIcon iconSet="3Symbols" iconId="1"/>
              <x14:cfIcon iconSet="3Symbols" iconId="2"/>
            </x14:iconSet>
          </x14:cfRule>
          <xm:sqref>X9:X10</xm:sqref>
        </x14:conditionalFormatting>
        <x14:conditionalFormatting xmlns:xm="http://schemas.microsoft.com/office/excel/2006/main">
          <x14:cfRule type="iconSet" priority="1215" id="{4275762B-5403-4AE2-B896-8FB1DCB6D953}">
            <x14:iconSet custom="1">
              <x14:cfvo type="percent">
                <xm:f>0</xm:f>
              </x14:cfvo>
              <x14:cfvo type="num">
                <xm:f>80</xm:f>
              </x14:cfvo>
              <x14:cfvo type="num">
                <xm:f>90</xm:f>
              </x14:cfvo>
              <x14:cfIcon iconSet="3Symbols" iconId="0"/>
              <x14:cfIcon iconSet="3Symbols" iconId="1"/>
              <x14:cfIcon iconSet="3Symbols" iconId="2"/>
            </x14:iconSet>
          </x14:cfRule>
          <x14:cfRule type="iconSet" priority="1219" id="{F91512E8-E869-45B7-99F8-CE33F1D0B8F0}">
            <x14:iconSet custom="1">
              <x14:cfvo type="percent">
                <xm:f>0</xm:f>
              </x14:cfvo>
              <x14:cfvo type="num">
                <xm:f>80</xm:f>
              </x14:cfvo>
              <x14:cfvo type="num">
                <xm:f>90</xm:f>
              </x14:cfvo>
              <x14:cfIcon iconSet="3Symbols" iconId="0"/>
              <x14:cfIcon iconSet="3Symbols" iconId="1"/>
              <x14:cfIcon iconSet="3Symbols" iconId="2"/>
            </x14:iconSet>
          </x14:cfRule>
          <xm:sqref>X11:X35</xm:sqref>
        </x14:conditionalFormatting>
        <x14:conditionalFormatting xmlns:xm="http://schemas.microsoft.com/office/excel/2006/main">
          <x14:cfRule type="iconSet" priority="1223" id="{B9E42E71-ED96-4CE1-BA3D-1F0292E2C9CD}">
            <x14:iconSet custom="1">
              <x14:cfvo type="percent">
                <xm:f>0</xm:f>
              </x14:cfvo>
              <x14:cfvo type="num">
                <xm:f>80</xm:f>
              </x14:cfvo>
              <x14:cfvo type="num">
                <xm:f>90</xm:f>
              </x14:cfvo>
              <x14:cfIcon iconSet="3Symbols" iconId="0"/>
              <x14:cfIcon iconSet="3Symbols" iconId="1"/>
              <x14:cfIcon iconSet="3Symbols" iconId="2"/>
            </x14:iconSet>
          </x14:cfRule>
          <xm:sqref>Y9:Y16 AA9:AA16 AC9:AC35 Y7:AD8 Z6:AD6 AA18:AA35 Y18 Y20:Y28 Y33:Y35</xm:sqref>
        </x14:conditionalFormatting>
        <x14:conditionalFormatting xmlns:xm="http://schemas.microsoft.com/office/excel/2006/main">
          <x14:cfRule type="iconSet" priority="1239" id="{6600DCC8-27E7-4A6F-93AB-7C62A1DD4DE6}">
            <x14:iconSet custom="1">
              <x14:cfvo type="percent">
                <xm:f>0</xm:f>
              </x14:cfvo>
              <x14:cfvo type="num">
                <xm:f>80</xm:f>
              </x14:cfvo>
              <x14:cfvo type="num">
                <xm:f>90</xm:f>
              </x14:cfvo>
              <x14:cfIcon iconSet="3Symbols" iconId="0"/>
              <x14:cfIcon iconSet="3Symbols" iconId="1"/>
              <x14:cfIcon iconSet="3Symbols" iconId="2"/>
            </x14:iconSet>
          </x14:cfRule>
          <xm:sqref>Z9:Z16 AB9:AB35 AD9:AD35 Z18 Z20:Z35</xm:sqref>
        </x14:conditionalFormatting>
        <x14:conditionalFormatting xmlns:xm="http://schemas.microsoft.com/office/excel/2006/main">
          <x14:cfRule type="iconSet" priority="11" id="{A7B627E8-CF17-4B26-808D-2C8B0774FBDE}">
            <x14:iconSet custom="1">
              <x14:cfvo type="percent">
                <xm:f>0</xm:f>
              </x14:cfvo>
              <x14:cfvo type="num">
                <xm:f>80</xm:f>
              </x14:cfvo>
              <x14:cfvo type="num">
                <xm:f>90</xm:f>
              </x14:cfvo>
              <x14:cfIcon iconSet="3Symbols" iconId="0"/>
              <x14:cfIcon iconSet="3Symbols" iconId="1"/>
              <x14:cfIcon iconSet="3Symbols" iconId="2"/>
            </x14:iconSet>
          </x14:cfRule>
          <xm:sqref>O28</xm:sqref>
        </x14:conditionalFormatting>
      </x14:conditionalFormattings>
    </ext>
    <ext xmlns:x14="http://schemas.microsoft.com/office/spreadsheetml/2009/9/main" uri="{CCE6A557-97BC-4b89-ADB6-D9C93CAAB3DF}">
      <x14:dataValidations xmlns:xm="http://schemas.microsoft.com/office/excel/2006/main" count="7">
        <x14:dataValidation type="list" allowBlank="1" xr:uid="{00000000-0002-0000-0000-000004000000}">
          <x14:formula1>
            <xm:f>VARIABLES!$C$4:$C$10</xm:f>
          </x14:formula1>
          <xm:sqref>K6:K8</xm:sqref>
        </x14:dataValidation>
        <x14:dataValidation type="list" allowBlank="1" showInputMessage="1" showErrorMessage="1" xr:uid="{00000000-0002-0000-0000-000005000000}">
          <x14:formula1>
            <xm:f>VARIABLES!$F$3:$F$24</xm:f>
          </x14:formula1>
          <xm:sqref>H24 H6:H21</xm:sqref>
        </x14:dataValidation>
        <x14:dataValidation type="list" allowBlank="1" showInputMessage="1" showErrorMessage="1" xr:uid="{00000000-0002-0000-0000-000006000000}">
          <x14:formula1>
            <xm:f>VARIABLES!$E$3:$E$9</xm:f>
          </x14:formula1>
          <xm:sqref>G24 G6:G21</xm:sqref>
        </x14:dataValidation>
        <x14:dataValidation type="list" allowBlank="1" xr:uid="{00000000-0002-0000-0000-000002000000}">
          <x14:formula1>
            <xm:f>VARIABLES!$A$17:$A$20</xm:f>
          </x14:formula1>
          <xm:sqref>B6:B35</xm:sqref>
        </x14:dataValidation>
        <x14:dataValidation type="list" allowBlank="1" xr:uid="{00000000-0002-0000-0000-000003000000}">
          <x14:formula1>
            <xm:f>VARIABLES!$B$3:$B$6</xm:f>
          </x14:formula1>
          <xm:sqref>J6:J35</xm:sqref>
        </x14:dataValidation>
        <x14:dataValidation type="list" allowBlank="1" showInputMessage="1" showErrorMessage="1" xr:uid="{00000000-0002-0000-0000-000007000000}">
          <x14:formula1>
            <xm:f>VARIABLES!$D$3:$D$7</xm:f>
          </x14:formula1>
          <xm:sqref>E6:E35</xm:sqref>
        </x14:dataValidation>
        <x14:dataValidation type="list" allowBlank="1" showInputMessage="1" showErrorMessage="1" xr:uid="{00000000-0002-0000-0000-000008000000}">
          <x14:formula1>
            <xm:f>VARIABLES!$B$12:$B$13</xm:f>
          </x14:formula1>
          <xm:sqref>F6:F35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63"/>
  <sheetViews>
    <sheetView zoomScale="80" zoomScaleNormal="80" zoomScaleSheetLayoutView="100" zoomScalePageLayoutView="60" workbookViewId="0">
      <selection sqref="A1:D3"/>
    </sheetView>
  </sheetViews>
  <sheetFormatPr baseColWidth="10" defaultColWidth="0" defaultRowHeight="15" zeroHeight="1" x14ac:dyDescent="0.25"/>
  <cols>
    <col min="1" max="1" width="8.85546875" customWidth="1"/>
    <col min="2" max="2" width="13.140625" customWidth="1"/>
    <col min="3" max="3" width="11.5703125" customWidth="1"/>
    <col min="4" max="4" width="5.85546875" customWidth="1"/>
    <col min="5" max="5" width="15.7109375" customWidth="1"/>
    <col min="6" max="6" width="6.140625" customWidth="1"/>
    <col min="7" max="7" width="11.42578125" customWidth="1"/>
    <col min="8" max="8" width="20.85546875" customWidth="1"/>
    <col min="9" max="9" width="10.5703125" customWidth="1"/>
    <col min="10" max="10" width="25" customWidth="1"/>
    <col min="11" max="11" width="15.140625" customWidth="1"/>
    <col min="12" max="12" width="12.5703125" customWidth="1"/>
    <col min="13" max="13" width="9.7109375" customWidth="1"/>
    <col min="14" max="14" width="20.42578125" customWidth="1"/>
    <col min="15" max="15" width="24.28515625" customWidth="1"/>
    <col min="16" max="16" width="0.5703125" customWidth="1"/>
    <col min="17" max="16384" width="11.42578125" hidden="1"/>
  </cols>
  <sheetData>
    <row r="1" spans="1:16" ht="19.5" customHeight="1" x14ac:dyDescent="0.25">
      <c r="A1" s="77"/>
      <c r="B1" s="77"/>
      <c r="C1" s="77"/>
      <c r="D1" s="78"/>
      <c r="E1" s="79" t="str">
        <f>+'INDICADORES I CUATRIMESTRE 2026'!D1</f>
        <v>TABLERO DE CONTROL DE INDICADORES DEL SG - I CUATRIMESTRE 2026</v>
      </c>
      <c r="F1" s="79"/>
      <c r="G1" s="79"/>
      <c r="H1" s="79"/>
      <c r="I1" s="79"/>
      <c r="J1" s="79"/>
      <c r="K1" s="80" t="s">
        <v>0</v>
      </c>
      <c r="L1" s="80"/>
      <c r="M1" s="80"/>
      <c r="N1" s="93" t="str">
        <f>+'INDICADORES I CUATRIMESTRE 2026'!AK1</f>
        <v>PEC-FT-013</v>
      </c>
      <c r="O1" s="93"/>
      <c r="P1" s="76"/>
    </row>
    <row r="2" spans="1:16" ht="18.75" customHeight="1" x14ac:dyDescent="0.25">
      <c r="A2" s="77"/>
      <c r="B2" s="77"/>
      <c r="C2" s="77"/>
      <c r="D2" s="78"/>
      <c r="E2" s="79"/>
      <c r="F2" s="79"/>
      <c r="G2" s="79"/>
      <c r="H2" s="79"/>
      <c r="I2" s="79"/>
      <c r="J2" s="79"/>
      <c r="K2" s="80" t="s">
        <v>2</v>
      </c>
      <c r="L2" s="80"/>
      <c r="M2" s="80"/>
      <c r="N2" s="93">
        <f>+'INDICADORES I CUATRIMESTRE 2026'!AK2</f>
        <v>1</v>
      </c>
      <c r="O2" s="93"/>
      <c r="P2" s="76"/>
    </row>
    <row r="3" spans="1:16" ht="28.5" customHeight="1" x14ac:dyDescent="0.25">
      <c r="A3" s="77"/>
      <c r="B3" s="77"/>
      <c r="C3" s="77"/>
      <c r="D3" s="78"/>
      <c r="E3" s="79"/>
      <c r="F3" s="79"/>
      <c r="G3" s="79"/>
      <c r="H3" s="79"/>
      <c r="I3" s="79"/>
      <c r="J3" s="79"/>
      <c r="K3" s="81" t="s">
        <v>3</v>
      </c>
      <c r="L3" s="81"/>
      <c r="M3" s="81"/>
      <c r="N3" s="94">
        <f>+'INDICADORES I CUATRIMESTRE 2026'!AK3</f>
        <v>44187</v>
      </c>
      <c r="O3" s="94"/>
      <c r="P3" s="76"/>
    </row>
    <row r="4" spans="1:16" ht="4.5" customHeight="1" x14ac:dyDescent="0.25">
      <c r="A4" s="82"/>
      <c r="B4" s="82"/>
      <c r="C4" s="82"/>
      <c r="D4" s="82"/>
      <c r="E4" s="83"/>
      <c r="F4" s="83"/>
      <c r="G4" s="83"/>
      <c r="H4" s="83"/>
      <c r="I4" s="83"/>
      <c r="J4" s="83"/>
      <c r="K4" s="83"/>
      <c r="L4" s="83"/>
      <c r="M4" s="83"/>
      <c r="N4" s="83"/>
      <c r="O4" s="83"/>
      <c r="P4" s="76"/>
    </row>
    <row r="5" spans="1:16" x14ac:dyDescent="0.25">
      <c r="A5" s="84" t="s">
        <v>174</v>
      </c>
      <c r="B5" s="84"/>
      <c r="C5" s="84"/>
      <c r="D5" s="84"/>
      <c r="E5" s="84"/>
      <c r="F5" s="84"/>
      <c r="G5" s="84"/>
      <c r="H5" s="84"/>
      <c r="I5" s="84"/>
      <c r="J5" s="84"/>
      <c r="K5" s="84"/>
      <c r="L5" s="84"/>
      <c r="M5" s="84"/>
      <c r="N5" s="84"/>
      <c r="O5" s="84"/>
      <c r="P5" s="76"/>
    </row>
    <row r="6" spans="1:16" x14ac:dyDescent="0.25">
      <c r="A6" s="3" t="s">
        <v>175</v>
      </c>
      <c r="B6" s="85" t="s">
        <v>176</v>
      </c>
      <c r="C6" s="85"/>
      <c r="D6" s="85"/>
      <c r="E6" s="85"/>
      <c r="F6" s="85"/>
      <c r="G6" s="85" t="s">
        <v>177</v>
      </c>
      <c r="H6" s="85"/>
      <c r="I6" s="85"/>
      <c r="J6" s="85"/>
      <c r="K6" s="85"/>
      <c r="L6" s="85"/>
      <c r="M6" s="85"/>
      <c r="N6" s="85"/>
      <c r="O6" s="85"/>
      <c r="P6" s="76"/>
    </row>
    <row r="7" spans="1:16" ht="33" customHeight="1" x14ac:dyDescent="0.25">
      <c r="A7" s="4">
        <v>1</v>
      </c>
      <c r="B7" s="86" t="s">
        <v>178</v>
      </c>
      <c r="C7" s="86"/>
      <c r="D7" s="86"/>
      <c r="E7" s="86"/>
      <c r="F7" s="86"/>
      <c r="G7" s="95" t="s">
        <v>179</v>
      </c>
      <c r="H7" s="95"/>
      <c r="I7" s="95"/>
      <c r="J7" s="95"/>
      <c r="K7" s="95"/>
      <c r="L7" s="95"/>
      <c r="M7" s="95"/>
      <c r="N7" s="95"/>
      <c r="O7" s="95"/>
      <c r="P7" s="76"/>
    </row>
    <row r="8" spans="1:16" ht="30" customHeight="1" x14ac:dyDescent="0.25">
      <c r="A8" s="4">
        <v>2</v>
      </c>
      <c r="B8" s="86" t="s">
        <v>180</v>
      </c>
      <c r="C8" s="86"/>
      <c r="D8" s="86"/>
      <c r="E8" s="86"/>
      <c r="F8" s="86"/>
      <c r="G8" s="95" t="s">
        <v>181</v>
      </c>
      <c r="H8" s="95"/>
      <c r="I8" s="95"/>
      <c r="J8" s="95"/>
      <c r="K8" s="95"/>
      <c r="L8" s="95"/>
      <c r="M8" s="95"/>
      <c r="N8" s="95"/>
      <c r="O8" s="95"/>
      <c r="P8" s="76"/>
    </row>
    <row r="9" spans="1:16" ht="28.5" customHeight="1" x14ac:dyDescent="0.25">
      <c r="A9" s="4">
        <v>3</v>
      </c>
      <c r="B9" s="86" t="s">
        <v>182</v>
      </c>
      <c r="C9" s="86"/>
      <c r="D9" s="86"/>
      <c r="E9" s="86"/>
      <c r="F9" s="86"/>
      <c r="G9" s="87" t="s">
        <v>183</v>
      </c>
      <c r="H9" s="87"/>
      <c r="I9" s="87"/>
      <c r="J9" s="87"/>
      <c r="K9" s="87"/>
      <c r="L9" s="87"/>
      <c r="M9" s="87"/>
      <c r="N9" s="87"/>
      <c r="O9" s="87"/>
      <c r="P9" s="76"/>
    </row>
    <row r="10" spans="1:16" ht="30" customHeight="1" x14ac:dyDescent="0.25">
      <c r="A10" s="4">
        <v>4</v>
      </c>
      <c r="B10" s="88" t="s">
        <v>184</v>
      </c>
      <c r="C10" s="88"/>
      <c r="D10" s="88"/>
      <c r="E10" s="88"/>
      <c r="F10" s="88"/>
      <c r="G10" s="87" t="s">
        <v>185</v>
      </c>
      <c r="H10" s="91"/>
      <c r="I10" s="91"/>
      <c r="J10" s="91"/>
      <c r="K10" s="91"/>
      <c r="L10" s="91"/>
      <c r="M10" s="91"/>
      <c r="N10" s="91"/>
      <c r="O10" s="91"/>
      <c r="P10" s="76"/>
    </row>
    <row r="11" spans="1:16" ht="34.5" customHeight="1" x14ac:dyDescent="0.25">
      <c r="A11" s="4">
        <v>5</v>
      </c>
      <c r="B11" s="88" t="s">
        <v>186</v>
      </c>
      <c r="C11" s="88"/>
      <c r="D11" s="88"/>
      <c r="E11" s="88"/>
      <c r="F11" s="88"/>
      <c r="G11" s="87" t="s">
        <v>187</v>
      </c>
      <c r="H11" s="87"/>
      <c r="I11" s="87"/>
      <c r="J11" s="87"/>
      <c r="K11" s="87"/>
      <c r="L11" s="87"/>
      <c r="M11" s="87"/>
      <c r="N11" s="87"/>
      <c r="O11" s="87"/>
      <c r="P11" s="76"/>
    </row>
    <row r="12" spans="1:16" ht="34.5" customHeight="1" x14ac:dyDescent="0.25">
      <c r="A12" s="4">
        <v>6</v>
      </c>
      <c r="B12" s="88" t="s">
        <v>188</v>
      </c>
      <c r="C12" s="88"/>
      <c r="D12" s="88"/>
      <c r="E12" s="88"/>
      <c r="F12" s="88"/>
      <c r="G12" s="87" t="s">
        <v>189</v>
      </c>
      <c r="H12" s="87"/>
      <c r="I12" s="87"/>
      <c r="J12" s="87"/>
      <c r="K12" s="87"/>
      <c r="L12" s="87"/>
      <c r="M12" s="87"/>
      <c r="N12" s="87"/>
      <c r="O12" s="87"/>
      <c r="P12" s="76"/>
    </row>
    <row r="13" spans="1:16" ht="34.5" customHeight="1" x14ac:dyDescent="0.25">
      <c r="A13" s="4">
        <v>7</v>
      </c>
      <c r="B13" s="88" t="s">
        <v>190</v>
      </c>
      <c r="C13" s="88"/>
      <c r="D13" s="88"/>
      <c r="E13" s="88"/>
      <c r="F13" s="88"/>
      <c r="G13" s="87" t="s">
        <v>191</v>
      </c>
      <c r="H13" s="87"/>
      <c r="I13" s="87"/>
      <c r="J13" s="87"/>
      <c r="K13" s="87"/>
      <c r="L13" s="87"/>
      <c r="M13" s="87"/>
      <c r="N13" s="87"/>
      <c r="O13" s="87"/>
      <c r="P13" s="76"/>
    </row>
    <row r="14" spans="1:16" ht="34.5" customHeight="1" x14ac:dyDescent="0.25">
      <c r="A14" s="4">
        <v>8</v>
      </c>
      <c r="B14" s="88" t="s">
        <v>192</v>
      </c>
      <c r="C14" s="88"/>
      <c r="D14" s="88"/>
      <c r="E14" s="88"/>
      <c r="F14" s="88"/>
      <c r="G14" s="87" t="s">
        <v>193</v>
      </c>
      <c r="H14" s="87"/>
      <c r="I14" s="87"/>
      <c r="J14" s="87"/>
      <c r="K14" s="87"/>
      <c r="L14" s="87"/>
      <c r="M14" s="87"/>
      <c r="N14" s="87"/>
      <c r="O14" s="87"/>
      <c r="P14" s="76"/>
    </row>
    <row r="15" spans="1:16" ht="34.5" customHeight="1" x14ac:dyDescent="0.25">
      <c r="A15" s="4">
        <v>9</v>
      </c>
      <c r="B15" s="88" t="s">
        <v>194</v>
      </c>
      <c r="C15" s="88"/>
      <c r="D15" s="88"/>
      <c r="E15" s="88"/>
      <c r="F15" s="88"/>
      <c r="G15" s="87" t="s">
        <v>195</v>
      </c>
      <c r="H15" s="87"/>
      <c r="I15" s="87"/>
      <c r="J15" s="87"/>
      <c r="K15" s="87"/>
      <c r="L15" s="87"/>
      <c r="M15" s="87"/>
      <c r="N15" s="87"/>
      <c r="O15" s="87"/>
      <c r="P15" s="76"/>
    </row>
    <row r="16" spans="1:16" ht="30.75" customHeight="1" x14ac:dyDescent="0.25">
      <c r="A16" s="4">
        <v>10</v>
      </c>
      <c r="B16" s="88" t="s">
        <v>196</v>
      </c>
      <c r="C16" s="88"/>
      <c r="D16" s="88"/>
      <c r="E16" s="88"/>
      <c r="F16" s="88"/>
      <c r="G16" s="87" t="s">
        <v>197</v>
      </c>
      <c r="H16" s="87"/>
      <c r="I16" s="87"/>
      <c r="J16" s="87"/>
      <c r="K16" s="87"/>
      <c r="L16" s="87"/>
      <c r="M16" s="87"/>
      <c r="N16" s="87"/>
      <c r="O16" s="87"/>
      <c r="P16" s="76"/>
    </row>
    <row r="17" spans="1:16" ht="30.75" customHeight="1" x14ac:dyDescent="0.25">
      <c r="A17" s="4">
        <v>11</v>
      </c>
      <c r="B17" s="88" t="s">
        <v>198</v>
      </c>
      <c r="C17" s="88"/>
      <c r="D17" s="88"/>
      <c r="E17" s="88"/>
      <c r="F17" s="88"/>
      <c r="G17" s="87" t="s">
        <v>199</v>
      </c>
      <c r="H17" s="87"/>
      <c r="I17" s="87"/>
      <c r="J17" s="87"/>
      <c r="K17" s="87"/>
      <c r="L17" s="87"/>
      <c r="M17" s="87"/>
      <c r="N17" s="87"/>
      <c r="O17" s="87"/>
      <c r="P17" s="76"/>
    </row>
    <row r="18" spans="1:16" ht="30.75" customHeight="1" x14ac:dyDescent="0.25">
      <c r="A18" s="4">
        <v>12</v>
      </c>
      <c r="B18" s="88" t="s">
        <v>200</v>
      </c>
      <c r="C18" s="88"/>
      <c r="D18" s="88"/>
      <c r="E18" s="88"/>
      <c r="F18" s="88"/>
      <c r="G18" s="87" t="s">
        <v>201</v>
      </c>
      <c r="H18" s="87"/>
      <c r="I18" s="87"/>
      <c r="J18" s="87"/>
      <c r="K18" s="87"/>
      <c r="L18" s="87"/>
      <c r="M18" s="87"/>
      <c r="N18" s="87"/>
      <c r="O18" s="87"/>
      <c r="P18" s="76"/>
    </row>
    <row r="19" spans="1:16" ht="378" customHeight="1" x14ac:dyDescent="0.25">
      <c r="A19" s="4">
        <v>13</v>
      </c>
      <c r="B19" s="86" t="s">
        <v>202</v>
      </c>
      <c r="C19" s="86"/>
      <c r="D19" s="86"/>
      <c r="E19" s="86"/>
      <c r="F19" s="86"/>
      <c r="G19" s="87" t="s">
        <v>203</v>
      </c>
      <c r="H19" s="87"/>
      <c r="I19" s="87"/>
      <c r="J19" s="87"/>
      <c r="K19" s="87"/>
      <c r="L19" s="87"/>
      <c r="M19" s="87"/>
      <c r="N19" s="87"/>
      <c r="O19" s="87"/>
      <c r="P19" s="76"/>
    </row>
    <row r="20" spans="1:16" ht="131.25" customHeight="1" x14ac:dyDescent="0.25">
      <c r="A20" s="5">
        <v>14</v>
      </c>
      <c r="B20" s="90" t="s">
        <v>204</v>
      </c>
      <c r="C20" s="90"/>
      <c r="D20" s="90"/>
      <c r="E20" s="90"/>
      <c r="F20" s="90"/>
      <c r="G20" s="92" t="s">
        <v>205</v>
      </c>
      <c r="H20" s="92"/>
      <c r="I20" s="92"/>
      <c r="J20" s="92"/>
      <c r="K20" s="92"/>
      <c r="L20" s="92"/>
      <c r="M20" s="92"/>
      <c r="N20" s="92"/>
      <c r="O20" s="92"/>
      <c r="P20" s="76"/>
    </row>
    <row r="21" spans="1:16" s="6" customFormat="1" ht="42" customHeight="1" x14ac:dyDescent="0.25">
      <c r="A21" s="5">
        <v>15</v>
      </c>
      <c r="B21" s="90" t="s">
        <v>206</v>
      </c>
      <c r="C21" s="90"/>
      <c r="D21" s="90"/>
      <c r="E21" s="90"/>
      <c r="F21" s="90"/>
      <c r="G21" s="89" t="s">
        <v>207</v>
      </c>
      <c r="H21" s="89"/>
      <c r="I21" s="89"/>
      <c r="J21" s="89"/>
      <c r="K21" s="89"/>
      <c r="L21" s="89"/>
      <c r="M21" s="89"/>
      <c r="N21" s="89"/>
      <c r="O21" s="89"/>
      <c r="P21" s="76"/>
    </row>
    <row r="22" spans="1:16" x14ac:dyDescent="0.25">
      <c r="A22" s="4">
        <v>16</v>
      </c>
      <c r="B22" s="88" t="s">
        <v>208</v>
      </c>
      <c r="C22" s="88"/>
      <c r="D22" s="88"/>
      <c r="E22" s="88"/>
      <c r="F22" s="88"/>
      <c r="G22" s="89" t="s">
        <v>209</v>
      </c>
      <c r="H22" s="89"/>
      <c r="I22" s="89"/>
      <c r="J22" s="89"/>
      <c r="K22" s="89"/>
      <c r="L22" s="89"/>
      <c r="M22" s="89"/>
      <c r="N22" s="89"/>
      <c r="O22" s="89"/>
      <c r="P22" s="76"/>
    </row>
    <row r="23" spans="1:16" x14ac:dyDescent="0.25"/>
    <row r="24" spans="1:16" x14ac:dyDescent="0.25"/>
    <row r="25" spans="1:16" x14ac:dyDescent="0.25"/>
    <row r="26" spans="1:16" x14ac:dyDescent="0.25"/>
    <row r="27" spans="1:16" x14ac:dyDescent="0.25"/>
    <row r="28" spans="1:16" x14ac:dyDescent="0.25"/>
    <row r="29" spans="1:16" x14ac:dyDescent="0.25"/>
    <row r="30" spans="1:16" x14ac:dyDescent="0.25"/>
    <row r="31" spans="1:16" x14ac:dyDescent="0.25"/>
    <row r="32" spans="1:1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sheetData>
  <mergeCells count="45">
    <mergeCell ref="B12:F12"/>
    <mergeCell ref="G12:O12"/>
    <mergeCell ref="B14:F14"/>
    <mergeCell ref="G14:O14"/>
    <mergeCell ref="B15:F15"/>
    <mergeCell ref="N1:O1"/>
    <mergeCell ref="N2:O2"/>
    <mergeCell ref="N3:O3"/>
    <mergeCell ref="B11:F11"/>
    <mergeCell ref="G11:O11"/>
    <mergeCell ref="B7:F7"/>
    <mergeCell ref="G7:O7"/>
    <mergeCell ref="G8:O8"/>
    <mergeCell ref="G21:O21"/>
    <mergeCell ref="B10:F10"/>
    <mergeCell ref="G10:O10"/>
    <mergeCell ref="B13:F13"/>
    <mergeCell ref="B19:F19"/>
    <mergeCell ref="G19:O19"/>
    <mergeCell ref="G13:O13"/>
    <mergeCell ref="B17:F17"/>
    <mergeCell ref="G17:O17"/>
    <mergeCell ref="B16:F16"/>
    <mergeCell ref="G16:O16"/>
    <mergeCell ref="B20:F20"/>
    <mergeCell ref="G20:O20"/>
    <mergeCell ref="B18:F18"/>
    <mergeCell ref="G15:O15"/>
    <mergeCell ref="G18:O18"/>
    <mergeCell ref="P1:P22"/>
    <mergeCell ref="A1:D3"/>
    <mergeCell ref="E1:J3"/>
    <mergeCell ref="K1:M1"/>
    <mergeCell ref="K2:M2"/>
    <mergeCell ref="K3:M3"/>
    <mergeCell ref="A4:O4"/>
    <mergeCell ref="A5:O5"/>
    <mergeCell ref="B6:F6"/>
    <mergeCell ref="G6:O6"/>
    <mergeCell ref="B9:F9"/>
    <mergeCell ref="G9:O9"/>
    <mergeCell ref="B22:F22"/>
    <mergeCell ref="G22:O22"/>
    <mergeCell ref="B8:F8"/>
    <mergeCell ref="B21:F21"/>
  </mergeCells>
  <printOptions horizontalCentered="1" verticalCentered="1"/>
  <pageMargins left="0.78740157480314965" right="0.70866141732283472" top="0.23622047244094491" bottom="0.15748031496062992" header="0.23622047244094491" footer="0.15748031496062992"/>
  <pageSetup paperSize="5" scale="68" orientation="landscape" r:id="rId1"/>
  <colBreaks count="1" manualBreakCount="1">
    <brk id="16" max="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G27"/>
  <sheetViews>
    <sheetView workbookViewId="0">
      <selection activeCell="D13" sqref="D13"/>
    </sheetView>
  </sheetViews>
  <sheetFormatPr baseColWidth="10" defaultColWidth="11.42578125" defaultRowHeight="15" x14ac:dyDescent="0.25"/>
  <cols>
    <col min="1" max="1" width="71.5703125" bestFit="1" customWidth="1"/>
    <col min="2" max="2" width="15.7109375" bestFit="1" customWidth="1"/>
    <col min="3" max="3" width="24.5703125" bestFit="1" customWidth="1"/>
    <col min="4" max="4" width="69.5703125" customWidth="1"/>
    <col min="5" max="5" width="70" customWidth="1"/>
    <col min="6" max="6" width="70.42578125" bestFit="1" customWidth="1"/>
  </cols>
  <sheetData>
    <row r="2" spans="1:7" x14ac:dyDescent="0.25">
      <c r="A2" s="19" t="s">
        <v>210</v>
      </c>
      <c r="B2" s="19" t="s">
        <v>211</v>
      </c>
      <c r="C2" s="30" t="s">
        <v>212</v>
      </c>
      <c r="D2" s="27" t="s">
        <v>213</v>
      </c>
      <c r="E2" s="27" t="s">
        <v>190</v>
      </c>
      <c r="F2" s="20" t="s">
        <v>214</v>
      </c>
    </row>
    <row r="3" spans="1:7" ht="45" x14ac:dyDescent="0.25">
      <c r="A3" s="19" t="s">
        <v>44</v>
      </c>
      <c r="B3" s="22" t="s">
        <v>67</v>
      </c>
      <c r="C3" s="33"/>
      <c r="D3" s="28" t="s">
        <v>66</v>
      </c>
      <c r="E3" s="28" t="s">
        <v>215</v>
      </c>
      <c r="F3" s="29" t="s">
        <v>216</v>
      </c>
      <c r="G3" s="11"/>
    </row>
    <row r="4" spans="1:7" ht="30" x14ac:dyDescent="0.25">
      <c r="A4" s="19" t="s">
        <v>58</v>
      </c>
      <c r="B4" s="22" t="s">
        <v>104</v>
      </c>
      <c r="C4" s="33" t="s">
        <v>92</v>
      </c>
      <c r="D4" s="28" t="s">
        <v>71</v>
      </c>
      <c r="E4" s="28" t="s">
        <v>217</v>
      </c>
      <c r="F4" s="29" t="s">
        <v>218</v>
      </c>
      <c r="G4" s="11"/>
    </row>
    <row r="5" spans="1:7" ht="45" x14ac:dyDescent="0.25">
      <c r="A5" s="19" t="s">
        <v>99</v>
      </c>
      <c r="B5" s="22" t="s">
        <v>50</v>
      </c>
      <c r="C5" s="33" t="s">
        <v>88</v>
      </c>
      <c r="D5" s="28" t="s">
        <v>76</v>
      </c>
      <c r="E5" s="28" t="s">
        <v>219</v>
      </c>
      <c r="F5" s="29" t="s">
        <v>220</v>
      </c>
      <c r="G5" s="11"/>
    </row>
    <row r="6" spans="1:7" ht="30" x14ac:dyDescent="0.25">
      <c r="A6" s="19" t="s">
        <v>63</v>
      </c>
      <c r="B6" s="22" t="s">
        <v>87</v>
      </c>
      <c r="C6" s="33" t="s">
        <v>55</v>
      </c>
      <c r="D6" s="28" t="s">
        <v>60</v>
      </c>
      <c r="E6" s="28" t="s">
        <v>221</v>
      </c>
      <c r="F6" s="29" t="s">
        <v>222</v>
      </c>
      <c r="G6" s="11"/>
    </row>
    <row r="7" spans="1:7" ht="45" x14ac:dyDescent="0.25">
      <c r="A7" s="19" t="s">
        <v>69</v>
      </c>
      <c r="C7" s="33" t="s">
        <v>51</v>
      </c>
      <c r="D7" s="28" t="s">
        <v>47</v>
      </c>
      <c r="E7" s="28" t="s">
        <v>223</v>
      </c>
      <c r="F7" s="29" t="s">
        <v>224</v>
      </c>
      <c r="G7" s="11"/>
    </row>
    <row r="8" spans="1:7" x14ac:dyDescent="0.25">
      <c r="A8" s="19" t="s">
        <v>119</v>
      </c>
      <c r="C8" s="31" t="s">
        <v>83</v>
      </c>
      <c r="D8" s="12"/>
      <c r="E8" s="32" t="s">
        <v>225</v>
      </c>
      <c r="F8" s="19" t="s">
        <v>226</v>
      </c>
      <c r="G8" s="11"/>
    </row>
    <row r="9" spans="1:7" x14ac:dyDescent="0.25">
      <c r="A9" s="19" t="s">
        <v>81</v>
      </c>
      <c r="C9" s="19" t="s">
        <v>227</v>
      </c>
      <c r="D9" s="12"/>
      <c r="E9" s="21" t="s">
        <v>228</v>
      </c>
      <c r="F9" s="19" t="s">
        <v>229</v>
      </c>
      <c r="G9" s="11"/>
    </row>
    <row r="10" spans="1:7" x14ac:dyDescent="0.25">
      <c r="A10" s="19" t="s">
        <v>151</v>
      </c>
      <c r="C10" s="19" t="s">
        <v>230</v>
      </c>
      <c r="D10" s="12"/>
      <c r="E10" s="12"/>
      <c r="F10" s="19" t="s">
        <v>231</v>
      </c>
    </row>
    <row r="11" spans="1:7" x14ac:dyDescent="0.25">
      <c r="A11" s="19" t="s">
        <v>160</v>
      </c>
      <c r="E11" s="12"/>
      <c r="F11" s="19" t="s">
        <v>232</v>
      </c>
    </row>
    <row r="12" spans="1:7" x14ac:dyDescent="0.25">
      <c r="A12" s="22" t="s">
        <v>73</v>
      </c>
      <c r="B12" s="23" t="s">
        <v>233</v>
      </c>
      <c r="E12" s="12"/>
      <c r="F12" s="19" t="s">
        <v>234</v>
      </c>
    </row>
    <row r="13" spans="1:7" x14ac:dyDescent="0.25">
      <c r="A13" s="22" t="s">
        <v>138</v>
      </c>
      <c r="B13" s="23" t="s">
        <v>48</v>
      </c>
      <c r="E13" s="12"/>
      <c r="F13" s="19" t="s">
        <v>235</v>
      </c>
    </row>
    <row r="14" spans="1:7" x14ac:dyDescent="0.25">
      <c r="A14" s="19" t="s">
        <v>130</v>
      </c>
      <c r="E14" s="12"/>
      <c r="F14" s="19" t="s">
        <v>236</v>
      </c>
    </row>
    <row r="15" spans="1:7" x14ac:dyDescent="0.25">
      <c r="E15" s="12"/>
      <c r="F15" s="19" t="s">
        <v>237</v>
      </c>
    </row>
    <row r="16" spans="1:7" x14ac:dyDescent="0.25">
      <c r="E16" s="12"/>
      <c r="F16" s="19" t="s">
        <v>238</v>
      </c>
    </row>
    <row r="17" spans="1:6" x14ac:dyDescent="0.25">
      <c r="A17" s="19" t="s">
        <v>45</v>
      </c>
      <c r="E17" s="12"/>
      <c r="F17" s="19" t="s">
        <v>239</v>
      </c>
    </row>
    <row r="18" spans="1:6" x14ac:dyDescent="0.25">
      <c r="A18" s="19" t="s">
        <v>64</v>
      </c>
      <c r="E18" s="12"/>
      <c r="F18" s="19" t="s">
        <v>240</v>
      </c>
    </row>
    <row r="19" spans="1:6" x14ac:dyDescent="0.25">
      <c r="A19" s="19" t="s">
        <v>131</v>
      </c>
      <c r="E19" s="12"/>
      <c r="F19" s="19" t="s">
        <v>241</v>
      </c>
    </row>
    <row r="20" spans="1:6" x14ac:dyDescent="0.25">
      <c r="A20" s="19" t="s">
        <v>74</v>
      </c>
      <c r="E20" s="12"/>
      <c r="F20" s="19" t="s">
        <v>242</v>
      </c>
    </row>
    <row r="21" spans="1:6" x14ac:dyDescent="0.25">
      <c r="E21" s="12"/>
      <c r="F21" s="19" t="s">
        <v>228</v>
      </c>
    </row>
    <row r="22" spans="1:6" x14ac:dyDescent="0.25">
      <c r="E22" s="12"/>
      <c r="F22" s="19" t="s">
        <v>243</v>
      </c>
    </row>
    <row r="23" spans="1:6" x14ac:dyDescent="0.25">
      <c r="E23" s="12"/>
      <c r="F23" s="19" t="s">
        <v>244</v>
      </c>
    </row>
    <row r="24" spans="1:6" x14ac:dyDescent="0.25">
      <c r="E24" s="12"/>
      <c r="F24" s="19" t="s">
        <v>245</v>
      </c>
    </row>
    <row r="25" spans="1:6" x14ac:dyDescent="0.25">
      <c r="E25" s="12"/>
    </row>
    <row r="26" spans="1:6" x14ac:dyDescent="0.25">
      <c r="E26" s="12"/>
    </row>
    <row r="27" spans="1:6" x14ac:dyDescent="0.25">
      <c r="E27"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INDICADORES I CUATRIMESTRE 2026</vt:lpstr>
      <vt:lpstr>INSTRUCTIVO</vt:lpstr>
      <vt:lpstr>VARIABLES</vt:lpstr>
      <vt:lpstr>'INDICADORES I CUATRIMESTRE 2026'!Área_de_impresión</vt:lpstr>
      <vt:lpstr>INSTRUCTIVO!Área_de_impresión</vt:lpstr>
      <vt:lpstr>FRECUENCIA</vt:lpstr>
      <vt:lpstr>PROCESOSUPRA2014</vt:lpstr>
      <vt:lpstr>TIPOINDICADOR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PC38</dc:creator>
  <cp:keywords/>
  <dc:description/>
  <cp:lastModifiedBy>Kerly Yurdaly Ospitia González</cp:lastModifiedBy>
  <cp:revision/>
  <cp:lastPrinted>2026-07-06T17:38:20Z</cp:lastPrinted>
  <dcterms:created xsi:type="dcterms:W3CDTF">2013-06-11T19:49:19Z</dcterms:created>
  <dcterms:modified xsi:type="dcterms:W3CDTF">2026-07-06T17:42:19Z</dcterms:modified>
  <cp:category/>
  <cp:contentStatus/>
</cp:coreProperties>
</file>