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olors1.xml" ContentType="application/vnd.ms-office.chartcolorstyle+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8.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9.xml" ContentType="application/vnd.openxmlformats-officedocument.spreadsheetml.externalLink+xml"/>
  <Override PartName="/docProps/core.xml" ContentType="application/vnd.openxmlformats-package.core-properties+xml"/>
  <Override PartName="/xl/persons/person.xml" ContentType="application/vnd.ms-excel.person+xml"/>
  <Override PartName="/xl/threadedComments/threadedComment1.xml" ContentType="application/vnd.ms-excel.threaded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UPRA\Contratacion 2023\PlanAccion\PA Caña\Documento\20230629\Enviada_GB_GA\"/>
    </mc:Choice>
  </mc:AlternateContent>
  <bookViews>
    <workbookView xWindow="-120" yWindow="-120" windowWidth="20730" windowHeight="11160" tabRatio="711"/>
  </bookViews>
  <sheets>
    <sheet name="Descripción  " sheetId="14" r:id="rId1"/>
    <sheet name="Precedencia_panela" sheetId="4" r:id="rId2"/>
    <sheet name="Dependencia_duración" sheetId="12" r:id="rId3"/>
    <sheet name="Diagrama_Gantt Panela" sheetId="16" r:id="rId4"/>
    <sheet name="Figura precedencia " sheetId="1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0">#REF!</definedName>
    <definedName name="_____hhh444" localSheetId="3">#REF!</definedName>
    <definedName name="_____hhh444" localSheetId="1">#REF!</definedName>
    <definedName name="_____hhh444">#REF!</definedName>
    <definedName name="___hhh444" localSheetId="1">#REF!</definedName>
    <definedName name="___hhh444">#REF!</definedName>
    <definedName name="_xlnm._FilterDatabase" localSheetId="2" hidden="1">Dependencia_duración!$A$4:$AK$161</definedName>
    <definedName name="_xlnm._FilterDatabase" localSheetId="1" hidden="1">Precedencia_panela!$A$2:$AL$31</definedName>
    <definedName name="_hhh444" localSheetId="0">#REF!</definedName>
    <definedName name="_hhh444" localSheetId="3">#REF!</definedName>
    <definedName name="_hhh444" localSheetId="1">#REF!</definedName>
    <definedName name="_hhh444">#REF!</definedName>
    <definedName name="A_impresión_IM" localSheetId="1">#REF!</definedName>
    <definedName name="A_impresión_IM">#REF!</definedName>
    <definedName name="aaa" localSheetId="1">#REF!</definedName>
    <definedName name="aaa">#REF!</definedName>
    <definedName name="abuela" localSheetId="1">#REF!</definedName>
    <definedName name="abuela">#REF!</definedName>
    <definedName name="africa" localSheetId="1">#REF!</definedName>
    <definedName name="africa">#REF!</definedName>
    <definedName name="aleman" localSheetId="1">#REF!</definedName>
    <definedName name="aleman">#REF!</definedName>
    <definedName name="ALO" localSheetId="1">#REF!</definedName>
    <definedName name="ALO">#REF!</definedName>
    <definedName name="AREA_COSECHADA" localSheetId="1">#REF!</definedName>
    <definedName name="AREA_COSECHADA">#REF!</definedName>
    <definedName name="_xlnm.Print_Area" localSheetId="1">#REF!</definedName>
    <definedName name="_xlnm.Print_Area">#REF!</definedName>
    <definedName name="AREA_SEMBRADA" localSheetId="1">#REF!</definedName>
    <definedName name="AREA_SEMBRADA">#REF!</definedName>
    <definedName name="asia" localSheetId="1">#REF!</definedName>
    <definedName name="asia">#REF!</definedName>
    <definedName name="astringente" localSheetId="1">#REF!</definedName>
    <definedName name="astringente">#REF!</definedName>
    <definedName name="autralia" localSheetId="1">#REF!</definedName>
    <definedName name="autralia">#REF!</definedName>
    <definedName name="bobada" localSheetId="1">#REF!</definedName>
    <definedName name="bobada">#REF!</definedName>
    <definedName name="cambio" localSheetId="1">#REF!</definedName>
    <definedName name="cambio">#REF!</definedName>
    <definedName name="cccc">#N/A</definedName>
    <definedName name="centro" localSheetId="0">#REF!</definedName>
    <definedName name="centro" localSheetId="3">#REF!</definedName>
    <definedName name="centro" localSheetId="1">#REF!</definedName>
    <definedName name="centro">#REF!</definedName>
    <definedName name="contestar" localSheetId="1">#REF!</definedName>
    <definedName name="contestar">#REF!</definedName>
    <definedName name="cuadro2a" localSheetId="1">#REF!</definedName>
    <definedName name="cuadro2a">#REF!</definedName>
    <definedName name="CULTIVOS">[1]Hoja1!$AK$1:$AK$99</definedName>
    <definedName name="d" localSheetId="0">#REF!</definedName>
    <definedName name="d" localSheetId="3">#REF!</definedName>
    <definedName name="d">#REF!</definedName>
    <definedName name="desconocido" localSheetId="0">#REF!</definedName>
    <definedName name="desconocido" localSheetId="1">#REF!</definedName>
    <definedName name="desconocido">#REF!</definedName>
    <definedName name="Desespero" localSheetId="1">#REF!</definedName>
    <definedName name="Desespero">#REF!</definedName>
    <definedName name="DME_Dirty" hidden="1">"False"</definedName>
    <definedName name="DME_LocalFile" hidden="1">"True"</definedName>
    <definedName name="Extraordinario" localSheetId="0">#REF!</definedName>
    <definedName name="Extraordinario" localSheetId="3">#REF!</definedName>
    <definedName name="Extraordinario" localSheetId="1">#REF!</definedName>
    <definedName name="Extraordinario">#REF!</definedName>
    <definedName name="FECHA" localSheetId="1">#REF!</definedName>
    <definedName name="FECHA">#REF!</definedName>
    <definedName name="ffffddddd" localSheetId="1">#REF!</definedName>
    <definedName name="ffffddddd">#REF!</definedName>
    <definedName name="fffsd" localSheetId="1">#REF!</definedName>
    <definedName name="fffsd">#REF!</definedName>
    <definedName name="fgfgfg" localSheetId="1">#REF!</definedName>
    <definedName name="fgfgfg">#REF!</definedName>
    <definedName name="fhfhfhfjjj" localSheetId="1">#REF!</definedName>
    <definedName name="fhfhfhfjjj">#REF!</definedName>
    <definedName name="ggg" localSheetId="1">#REF!</definedName>
    <definedName name="ggg">#REF!</definedName>
    <definedName name="ggggg" localSheetId="1">#REF!</definedName>
    <definedName name="ggggg">#REF!</definedName>
    <definedName name="gggggg" localSheetId="1">#REF!</definedName>
    <definedName name="gggggg">#REF!</definedName>
    <definedName name="gggggg5" localSheetId="1">#REF!</definedName>
    <definedName name="gggggg5">#REF!</definedName>
    <definedName name="global" localSheetId="1">#REF!</definedName>
    <definedName name="global">#REF!</definedName>
    <definedName name="hfhfhfhfhf" localSheetId="1">#REF!</definedName>
    <definedName name="hfhfhfhfhf">#REF!</definedName>
    <definedName name="hhh" localSheetId="1">#REF!</definedName>
    <definedName name="hhh">#REF!</definedName>
    <definedName name="hijo" localSheetId="1">#REF!</definedName>
    <definedName name="hijo">#REF!</definedName>
    <definedName name="hoas" localSheetId="1">#REF!</definedName>
    <definedName name="hoas">#REF!</definedName>
    <definedName name="hoja" localSheetId="1">#REF!</definedName>
    <definedName name="hoja">#REF!</definedName>
    <definedName name="idea" localSheetId="1">#REF!</definedName>
    <definedName name="idea">#REF!</definedName>
    <definedName name="Increible" localSheetId="1">#REF!</definedName>
    <definedName name="Increible">#REF!</definedName>
    <definedName name="jjjjjjjjkkkk" localSheetId="1">#REF!</definedName>
    <definedName name="jjjjjjjjkkkk">#REF!</definedName>
    <definedName name="jjjkkkk" localSheetId="1">#REF!</definedName>
    <definedName name="jjjkkkk">#REF!</definedName>
    <definedName name="joder" localSheetId="1">#REF!</definedName>
    <definedName name="joder">#REF!</definedName>
    <definedName name="kkkkkkk" localSheetId="1">#REF!</definedName>
    <definedName name="kkkkkkk">#REF!</definedName>
    <definedName name="Lista1" localSheetId="0">[2]Datos!$E$4:$E$6</definedName>
    <definedName name="Lista1" localSheetId="1">[3]Datos!$E$4:$E$6</definedName>
    <definedName name="Lista1">[4]Datos!$E$4:$E$6</definedName>
    <definedName name="Logico">[5]Configuracion!$A$4:$A$5</definedName>
    <definedName name="Mamada" localSheetId="0">#REF!</definedName>
    <definedName name="Mamada" localSheetId="3">#REF!</definedName>
    <definedName name="Mamada" localSheetId="1">#REF!</definedName>
    <definedName name="Mamada">#REF!</definedName>
    <definedName name="manera" localSheetId="1">#REF!</definedName>
    <definedName name="manera">#REF!</definedName>
    <definedName name="marina" localSheetId="1">#REF!</definedName>
    <definedName name="marina">#REF!</definedName>
    <definedName name="marta" localSheetId="1">#REF!</definedName>
    <definedName name="marta">#REF!</definedName>
    <definedName name="mundo" localSheetId="1">#REF!</definedName>
    <definedName name="mundo">#REF!</definedName>
    <definedName name="Nada" localSheetId="1">#REF!</definedName>
    <definedName name="Nada">#REF!</definedName>
    <definedName name="Naturaleza1" localSheetId="1">#REF!</definedName>
    <definedName name="Naturaleza1">#REF!</definedName>
    <definedName name="necesito" localSheetId="1">#REF!</definedName>
    <definedName name="necesito">#REF!</definedName>
    <definedName name="ninguna" localSheetId="1">#REF!</definedName>
    <definedName name="ninguna">#REF!</definedName>
    <definedName name="Noto" localSheetId="1">#REF!</definedName>
    <definedName name="Noto">#REF!</definedName>
    <definedName name="Notorio" localSheetId="1">#REF!</definedName>
    <definedName name="Notorio">#REF!</definedName>
    <definedName name="otro" localSheetId="1">#REF!</definedName>
    <definedName name="otro">#REF!</definedName>
    <definedName name="paises" localSheetId="1">[6]COD!$A$1:$B$275</definedName>
    <definedName name="paises">[7]COD!$A$1:$B$275</definedName>
    <definedName name="pasara" localSheetId="0">#REF!</definedName>
    <definedName name="pasara" localSheetId="3">#REF!</definedName>
    <definedName name="pasara" localSheetId="1">#REF!</definedName>
    <definedName name="pasara">#REF!</definedName>
    <definedName name="pastor" localSheetId="1">#REF!</definedName>
    <definedName name="pastor">#REF!</definedName>
    <definedName name="pensando" localSheetId="1">#REF!</definedName>
    <definedName name="pensando">#REF!</definedName>
    <definedName name="PERIODO" localSheetId="1">#REF!</definedName>
    <definedName name="PERIODO">#REF!</definedName>
    <definedName name="piso" localSheetId="1">#REF!</definedName>
    <definedName name="piso">#REF!</definedName>
    <definedName name="PRODUCCION" localSheetId="1">#REF!</definedName>
    <definedName name="PRODUCCION">#REF!</definedName>
    <definedName name="PROGRAMAS" localSheetId="1">'[8]SECTORES,PROGRAMAS Y SUBPROGRAM'!$C$4:$D$166</definedName>
    <definedName name="PROGRAMAS">'[9]SECTORES,PROGRAMAS Y SUBPROGRAM'!$C$4:$D$171</definedName>
    <definedName name="puntilla" localSheetId="0">#REF!</definedName>
    <definedName name="puntilla" localSheetId="3">#REF!</definedName>
    <definedName name="puntilla" localSheetId="1">#REF!</definedName>
    <definedName name="puntilla">#REF!</definedName>
    <definedName name="quizas" localSheetId="1">#REF!</definedName>
    <definedName name="quizas">#REF!</definedName>
    <definedName name="Rama1" localSheetId="1">#REF!</definedName>
    <definedName name="Rama1">#REF!</definedName>
    <definedName name="RangoCriterio2">[10]Detalle!$K:$K</definedName>
    <definedName name="RangoValor">[10]Detalle!$I:$I</definedName>
    <definedName name="RENDIMIENTO" localSheetId="0">#REF!</definedName>
    <definedName name="RENDIMIENTO" localSheetId="3">#REF!</definedName>
    <definedName name="RENDIMIENTO" localSheetId="1">#REF!</definedName>
    <definedName name="RENDIMIENTO">#REF!</definedName>
    <definedName name="Ruta_Critica_1" localSheetId="1">#REF!</definedName>
    <definedName name="Ruta_Critica_1">#REF!</definedName>
    <definedName name="santa" localSheetId="1">#REF!</definedName>
    <definedName name="santa">#REF!</definedName>
    <definedName name="secores">'[11]Sectores y Programas'!$H$5:$I$34</definedName>
    <definedName name="Sector1">[12]Cuentas_Corrientes!$A$133:$I$133</definedName>
    <definedName name="Sector3" localSheetId="0">#REF!</definedName>
    <definedName name="Sector3" localSheetId="3">#REF!</definedName>
    <definedName name="Sector3" localSheetId="1">#REF!</definedName>
    <definedName name="Sector3">#REF!</definedName>
    <definedName name="Sector4" localSheetId="1">#REF!</definedName>
    <definedName name="Sector4">#REF!</definedName>
    <definedName name="SECTORES">[9]!SECTOR[[#All],[Codigo ]:[Nombre ]]</definedName>
    <definedName name="septico" localSheetId="0">#REF!</definedName>
    <definedName name="septico" localSheetId="3">#REF!</definedName>
    <definedName name="septico" localSheetId="1">#REF!</definedName>
    <definedName name="septico">#REF!</definedName>
    <definedName name="suerte" localSheetId="1">#REF!</definedName>
    <definedName name="suerte">#REF!</definedName>
    <definedName name="Tabla_asignación" localSheetId="1">#REF!</definedName>
    <definedName name="Tabla_asignación">#REF!</definedName>
    <definedName name="Tabla_Recursos" localSheetId="1">#REF!</definedName>
    <definedName name="Tabla_Recursos">#REF!</definedName>
    <definedName name="tendre" localSheetId="1">#REF!</definedName>
    <definedName name="tendre">#REF!</definedName>
    <definedName name="tener" localSheetId="1">#REF!</definedName>
    <definedName name="tener">#REF!</definedName>
    <definedName name="tierra" localSheetId="1">#REF!</definedName>
    <definedName name="tierra">#REF!</definedName>
    <definedName name="TIR" localSheetId="1">#REF!</definedName>
    <definedName name="TIR">#REF!</definedName>
    <definedName name="TITULO" localSheetId="1">#REF!</definedName>
    <definedName name="TITULO">#REF!</definedName>
    <definedName name="_xlnm.Print_Titles" localSheetId="0">#REF!,#REF!</definedName>
    <definedName name="_xlnm.Print_Titles" localSheetId="3">#REF!,#REF!</definedName>
    <definedName name="_xlnm.Print_Titles" localSheetId="1">#REF!,#REF!</definedName>
    <definedName name="_xlnm.Print_Titles">#REF!,#REF!</definedName>
    <definedName name="Ton">[13]Parámetros!$B$4</definedName>
    <definedName name="Totaldepto" localSheetId="0">#REF!</definedName>
    <definedName name="Totaldepto" localSheetId="3">#REF!</definedName>
    <definedName name="Totaldepto" localSheetId="1">#REF!</definedName>
    <definedName name="Totaldepto">#REF!</definedName>
    <definedName name="Transaccion1" localSheetId="1">#REF!</definedName>
    <definedName name="Transaccion1">#REF!</definedName>
    <definedName name="Valoracion1" localSheetId="1">#REF!</definedName>
    <definedName name="Valoracion1">#REF!</definedName>
    <definedName name="vives" localSheetId="1">#REF!</definedName>
    <definedName name="vive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6" l="1"/>
  <c r="B12" i="16"/>
  <c r="A12" i="16"/>
  <c r="B7" i="4"/>
  <c r="B28" i="4"/>
  <c r="C12" i="16" l="1"/>
  <c r="B22" i="4"/>
  <c r="D31" i="16"/>
  <c r="B31" i="16"/>
  <c r="B34" i="16" s="1"/>
  <c r="A31" i="16"/>
  <c r="B30" i="16"/>
  <c r="A30" i="16"/>
  <c r="D29" i="16"/>
  <c r="B29" i="16"/>
  <c r="A29" i="16"/>
  <c r="D28" i="16"/>
  <c r="B28" i="16"/>
  <c r="A28" i="16"/>
  <c r="D27" i="16"/>
  <c r="B27" i="16"/>
  <c r="A27" i="16"/>
  <c r="D26" i="16"/>
  <c r="B26" i="16"/>
  <c r="A26" i="16"/>
  <c r="D25" i="16"/>
  <c r="B25" i="16"/>
  <c r="A25" i="16"/>
  <c r="D24" i="16"/>
  <c r="B24" i="16"/>
  <c r="A24" i="16"/>
  <c r="D23" i="16"/>
  <c r="B23" i="16"/>
  <c r="A23" i="16"/>
  <c r="D22" i="16"/>
  <c r="B22" i="16"/>
  <c r="A22" i="16"/>
  <c r="D21" i="16"/>
  <c r="B21" i="16"/>
  <c r="A21" i="16"/>
  <c r="D20" i="16"/>
  <c r="B20" i="16"/>
  <c r="A20" i="16"/>
  <c r="D19" i="16"/>
  <c r="B19" i="16"/>
  <c r="A19" i="16"/>
  <c r="D18" i="16"/>
  <c r="B18" i="16"/>
  <c r="A18" i="16"/>
  <c r="D17" i="16"/>
  <c r="B17" i="16"/>
  <c r="A17" i="16"/>
  <c r="D16" i="16"/>
  <c r="B16" i="16"/>
  <c r="A16" i="16"/>
  <c r="D15" i="16"/>
  <c r="B15" i="16"/>
  <c r="A15" i="16"/>
  <c r="D14" i="16"/>
  <c r="B14" i="16"/>
  <c r="A14" i="16"/>
  <c r="D13" i="16"/>
  <c r="B13" i="16"/>
  <c r="A13" i="16"/>
  <c r="D11" i="16"/>
  <c r="B11" i="16"/>
  <c r="A11" i="16"/>
  <c r="B10" i="16"/>
  <c r="A10" i="16"/>
  <c r="D9" i="16"/>
  <c r="B9" i="16"/>
  <c r="A9" i="16"/>
  <c r="D8" i="16"/>
  <c r="B8" i="16"/>
  <c r="A8" i="16"/>
  <c r="D7" i="16"/>
  <c r="B7" i="16"/>
  <c r="A7" i="16"/>
  <c r="D6" i="16"/>
  <c r="B6" i="16"/>
  <c r="A6" i="16"/>
  <c r="D5" i="16"/>
  <c r="B5" i="16"/>
  <c r="A5" i="16"/>
  <c r="D4" i="16"/>
  <c r="B4" i="16"/>
  <c r="A4" i="16"/>
  <c r="D3" i="16"/>
  <c r="B3" i="16"/>
  <c r="A3" i="16"/>
  <c r="AK31" i="4"/>
  <c r="AI31" i="4"/>
  <c r="AF31" i="4"/>
  <c r="AK30" i="4"/>
  <c r="AI30" i="4"/>
  <c r="AF30" i="4"/>
  <c r="AK29" i="4"/>
  <c r="AI29" i="4"/>
  <c r="AF29" i="4"/>
  <c r="AK28" i="4"/>
  <c r="AI28" i="4"/>
  <c r="AK27" i="4"/>
  <c r="AI27" i="4"/>
  <c r="AF27" i="4"/>
  <c r="C20" i="16" l="1"/>
  <c r="C8" i="16"/>
  <c r="C16" i="16"/>
  <c r="C28" i="16"/>
  <c r="C4" i="16"/>
  <c r="C11" i="16"/>
  <c r="C24" i="16"/>
  <c r="C3" i="16"/>
  <c r="C7" i="16"/>
  <c r="C10" i="16"/>
  <c r="C15" i="16"/>
  <c r="C19" i="16"/>
  <c r="C23" i="16"/>
  <c r="C27" i="16"/>
  <c r="C31" i="16"/>
  <c r="C6" i="16"/>
  <c r="C14" i="16"/>
  <c r="C18" i="16"/>
  <c r="C22" i="16"/>
  <c r="C26" i="16"/>
  <c r="C30" i="16"/>
  <c r="C5" i="16"/>
  <c r="C9" i="16"/>
  <c r="C13" i="16"/>
  <c r="C17" i="16"/>
  <c r="C21" i="16"/>
  <c r="C25" i="16"/>
  <c r="C29" i="16"/>
  <c r="B35" i="16"/>
  <c r="AH13" i="4"/>
  <c r="AH3" i="4"/>
  <c r="AH4" i="4"/>
  <c r="AH5" i="4"/>
  <c r="AH6" i="4"/>
  <c r="AH7" i="4"/>
  <c r="AH8" i="4"/>
  <c r="AH9" i="4"/>
  <c r="AH10" i="4"/>
  <c r="AH11" i="4"/>
  <c r="AH12" i="4"/>
  <c r="AH14" i="4"/>
  <c r="AH15" i="4"/>
  <c r="AH16" i="4"/>
  <c r="AH17" i="4"/>
  <c r="AH18" i="4"/>
  <c r="AH19" i="4"/>
  <c r="AH20" i="4"/>
  <c r="AH21" i="4"/>
  <c r="AH22" i="4"/>
  <c r="AH23" i="4"/>
  <c r="AH24" i="4"/>
  <c r="AH26" i="4"/>
  <c r="AH25" i="4"/>
  <c r="AH27" i="4"/>
  <c r="AH29" i="4"/>
  <c r="AH30" i="4"/>
  <c r="AH31" i="4"/>
  <c r="AK26" i="4"/>
  <c r="AI26" i="4"/>
  <c r="AF26" i="4"/>
  <c r="AK25" i="4"/>
  <c r="AI25" i="4"/>
  <c r="AF25" i="4"/>
  <c r="AK24" i="4"/>
  <c r="AI24" i="4"/>
  <c r="AF24" i="4"/>
  <c r="AK23" i="4"/>
  <c r="AI23" i="4"/>
  <c r="AF23" i="4"/>
  <c r="AK22" i="4"/>
  <c r="AI22" i="4"/>
  <c r="AF22" i="4"/>
  <c r="AK21" i="4"/>
  <c r="AI21" i="4"/>
  <c r="AF21" i="4"/>
  <c r="AK20" i="4"/>
  <c r="AI20" i="4"/>
  <c r="AF20" i="4"/>
  <c r="AK19" i="4"/>
  <c r="AI19" i="4"/>
  <c r="AF19" i="4"/>
  <c r="AK18" i="4"/>
  <c r="AI18" i="4"/>
  <c r="AF18" i="4"/>
  <c r="AK17" i="4"/>
  <c r="AI17" i="4"/>
  <c r="AF17" i="4"/>
  <c r="AK16" i="4"/>
  <c r="AI16" i="4"/>
  <c r="AF16" i="4"/>
  <c r="AK15" i="4"/>
  <c r="AI15" i="4"/>
  <c r="AF15" i="4"/>
  <c r="AK14" i="4"/>
  <c r="AI14" i="4"/>
  <c r="AF14" i="4"/>
  <c r="AK13" i="4"/>
  <c r="AI13" i="4"/>
  <c r="AF13" i="4"/>
  <c r="AK12" i="4"/>
  <c r="AI12" i="4"/>
  <c r="AF12" i="4"/>
  <c r="AK11" i="4"/>
  <c r="AI11" i="4"/>
  <c r="AF11" i="4"/>
  <c r="AK10" i="4"/>
  <c r="AI10" i="4"/>
  <c r="AF10" i="4"/>
  <c r="AK9" i="4"/>
  <c r="AI9" i="4"/>
  <c r="AF9" i="4"/>
  <c r="AK8" i="4"/>
  <c r="AI8" i="4"/>
  <c r="AF8" i="4"/>
  <c r="AK7" i="4"/>
  <c r="AI7" i="4"/>
  <c r="AF7" i="4"/>
  <c r="AK6" i="4"/>
  <c r="AK5" i="4"/>
  <c r="AI6" i="4"/>
  <c r="AF6" i="4"/>
  <c r="AI5" i="4"/>
  <c r="AF5" i="4"/>
  <c r="AF4" i="4"/>
  <c r="AK4" i="4"/>
  <c r="AI4" i="4"/>
  <c r="AK3" i="4" l="1"/>
  <c r="AI3" i="4"/>
  <c r="AF3" i="4"/>
  <c r="B31" i="4"/>
  <c r="B30" i="4"/>
  <c r="B29" i="4"/>
  <c r="B27" i="4"/>
  <c r="B26" i="4"/>
  <c r="B25" i="4"/>
  <c r="B24" i="4"/>
  <c r="B23" i="4"/>
  <c r="B21" i="4"/>
  <c r="B20" i="4"/>
  <c r="B19" i="4"/>
  <c r="B18" i="4"/>
  <c r="B17" i="4"/>
  <c r="B16" i="4"/>
  <c r="B15" i="4"/>
  <c r="B14" i="4"/>
  <c r="B13" i="4"/>
  <c r="B12" i="4"/>
  <c r="B11" i="4"/>
  <c r="B10" i="4"/>
  <c r="B9" i="4"/>
  <c r="B8" i="4"/>
  <c r="B6" i="4"/>
  <c r="B5" i="4"/>
  <c r="B4" i="4"/>
  <c r="B3" i="4"/>
  <c r="AE2" i="4"/>
  <c r="AD2" i="4"/>
  <c r="AC2" i="4"/>
  <c r="AB2" i="4"/>
  <c r="AA2" i="4"/>
  <c r="Z2" i="4"/>
  <c r="Y2" i="4"/>
  <c r="X2" i="4"/>
  <c r="W2" i="4"/>
  <c r="V2" i="4"/>
  <c r="U2" i="4"/>
  <c r="T2" i="4"/>
  <c r="S2" i="4"/>
  <c r="R2" i="4"/>
  <c r="Q2" i="4"/>
  <c r="P2" i="4"/>
  <c r="O2" i="4"/>
  <c r="N2" i="4"/>
  <c r="M2" i="4"/>
  <c r="L2" i="4"/>
  <c r="K2" i="4"/>
  <c r="J2" i="4"/>
  <c r="I2" i="4"/>
  <c r="H2" i="4"/>
  <c r="G2" i="4"/>
  <c r="F2" i="4"/>
  <c r="E2" i="4"/>
  <c r="D2" i="4"/>
  <c r="C2" i="4"/>
</calcChain>
</file>

<file path=xl/comments1.xml><?xml version="1.0" encoding="utf-8"?>
<comments xmlns="http://schemas.openxmlformats.org/spreadsheetml/2006/main">
  <authors>
    <author>JAVIER MARIN</author>
  </authors>
  <commentList>
    <comment ref="AH3" authorId="0" shapeId="0">
      <text>
        <r>
          <rPr>
            <b/>
            <sz val="9"/>
            <color indexed="81"/>
            <rFont val="Tahoma"/>
            <family val="2"/>
          </rPr>
          <t xml:space="preserve">DPMP: </t>
        </r>
        <r>
          <rPr>
            <sz val="9"/>
            <color indexed="81"/>
            <rFont val="Tahoma"/>
            <family val="2"/>
          </rPr>
          <t>Traslape
8.1.1 y 10.3.6.</t>
        </r>
      </text>
    </comment>
    <comment ref="AH4" authorId="0" shapeId="0">
      <text>
        <r>
          <rPr>
            <b/>
            <sz val="9"/>
            <color indexed="81"/>
            <rFont val="Tahoma"/>
            <family val="2"/>
          </rPr>
          <t>DPMP:</t>
        </r>
        <r>
          <rPr>
            <sz val="9"/>
            <color indexed="81"/>
            <rFont val="Tahoma"/>
            <family val="2"/>
          </rPr>
          <t xml:space="preserve">
Traslape
8.1.1 y 10.3.6.</t>
        </r>
      </text>
    </comment>
  </commentList>
</comments>
</file>

<file path=xl/comments2.xml><?xml version="1.0" encoding="utf-8"?>
<comments xmlns="http://schemas.openxmlformats.org/spreadsheetml/2006/main">
  <authors>
    <author>DIANA</author>
    <author>tc={5349C6AD-8FC1-4DA4-B9E3-452F6CB768BB}</author>
    <author>tc={76168E36-54FA-4AD7-8512-09ACAD0E5101}</author>
    <author>tc={374940B5-49CF-4D65-8C94-63EFEF684835}</author>
    <author>tc={36D96DD1-BB2F-4294-9508-2BF47BD8FFBA}</author>
    <author>tc={1FD08839-81FC-4C2D-B976-22CC7978F13C}</author>
  </authors>
  <commentList>
    <comment ref="O18" authorId="0" shapeId="0">
      <text>
        <r>
          <rPr>
            <b/>
            <sz val="9"/>
            <color indexed="81"/>
            <rFont val="Tahoma"/>
            <family val="2"/>
          </rPr>
          <t xml:space="preserve">DPMP: </t>
        </r>
        <r>
          <rPr>
            <sz val="9"/>
            <color indexed="81"/>
            <rFont val="Tahoma"/>
            <family val="2"/>
          </rPr>
          <t xml:space="preserve">Espera avances en la actividad 8.2.4., sin precedencia por relacionamiento </t>
        </r>
      </text>
    </comment>
    <comment ref="O46" authorId="0" shapeId="0">
      <text>
        <r>
          <rPr>
            <b/>
            <sz val="9"/>
            <color indexed="81"/>
            <rFont val="Tahoma"/>
            <family val="2"/>
          </rPr>
          <t xml:space="preserve">DPMP: </t>
        </r>
        <r>
          <rPr>
            <sz val="9"/>
            <color indexed="81"/>
            <rFont val="Tahoma"/>
            <family val="2"/>
          </rPr>
          <t>Actividad  asociada a los avance de 10.4,5, no precedencia, relacionada, por eso se propone el comienzo en el año 3</t>
        </r>
      </text>
    </comment>
    <comment ref="I128" authorId="1" shapeId="0">
      <text>
        <r>
          <rPr>
            <sz val="12"/>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Sobre todo por el talento humano, ya que no necesariamente cada año se doten laboratorios.</t>
        </r>
      </text>
    </comment>
    <comment ref="I129" authorId="2" shapeId="0">
      <text>
        <r>
          <rPr>
            <sz val="12"/>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Contando con que el personal de apoyo para la divulgación rote cada tres años</t>
        </r>
      </text>
    </comment>
    <comment ref="I130" authorId="3" shapeId="0">
      <text>
        <r>
          <rPr>
            <sz val="12"/>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Teniendo en cuanta el precedente de los niveles de reductores por nuevas variedades</t>
        </r>
      </text>
    </comment>
    <comment ref="F132" authorId="4" shapeId="0">
      <text>
        <r>
          <rPr>
            <sz val="12"/>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Partiendo de que la norma ya existe y se debe promover su implementación o adopción</t>
        </r>
      </text>
    </comment>
    <comment ref="I138" authorId="5" shapeId="0">
      <text>
        <r>
          <rPr>
            <sz val="12"/>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los cambios de gobiernos</t>
        </r>
      </text>
    </comment>
  </commentList>
</comments>
</file>

<file path=xl/sharedStrings.xml><?xml version="1.0" encoding="utf-8"?>
<sst xmlns="http://schemas.openxmlformats.org/spreadsheetml/2006/main" count="2233" uniqueCount="510">
  <si>
    <t>EJE ESTRUCTURAL</t>
  </si>
  <si>
    <t>OBJETIVO ESTRATÉGICO</t>
  </si>
  <si>
    <t>PROGRAMA</t>
  </si>
  <si>
    <t>EE4. Capacidades institucionales</t>
  </si>
  <si>
    <t>DURACIÓN ÚNICA VEZ (MESES)</t>
  </si>
  <si>
    <t>FECHA DE INICIO DE LA ACTIVIDAD</t>
  </si>
  <si>
    <t>FECHA DE TERMINACIÓN DE LA ACTIVIDAD</t>
  </si>
  <si>
    <t>PERIODO DE IMPLEMENTACIÓN  ACTIVIDAD</t>
  </si>
  <si>
    <t>DIAGRAMA DE GANTT</t>
  </si>
  <si>
    <t>Mes 12 del año 20</t>
  </si>
  <si>
    <t>Año 1 al año 20</t>
  </si>
  <si>
    <t>Mes 1 del año 1</t>
  </si>
  <si>
    <t xml:space="preserve">Recurrente </t>
  </si>
  <si>
    <t>Duración de actividades predecesoras 
(meses)</t>
  </si>
  <si>
    <t xml:space="preserve">Grafico Inicio </t>
  </si>
  <si>
    <t xml:space="preserve">Grafico fin </t>
  </si>
  <si>
    <t>1.1.</t>
  </si>
  <si>
    <t>1.2.</t>
  </si>
  <si>
    <t>3.1.</t>
  </si>
  <si>
    <t>3.2.</t>
  </si>
  <si>
    <t>3.3.</t>
  </si>
  <si>
    <t>4.1.</t>
  </si>
  <si>
    <t>4.2.</t>
  </si>
  <si>
    <t>5.1.</t>
  </si>
  <si>
    <t>5.2.</t>
  </si>
  <si>
    <t>6.1.</t>
  </si>
  <si>
    <t>6.2.</t>
  </si>
  <si>
    <t>7.1.</t>
  </si>
  <si>
    <t>8.1.</t>
  </si>
  <si>
    <t>8.2.</t>
  </si>
  <si>
    <t>9.1.</t>
  </si>
  <si>
    <t>9.2.</t>
  </si>
  <si>
    <t>10.1.</t>
  </si>
  <si>
    <t>10.2.</t>
  </si>
  <si>
    <t>2.1.</t>
  </si>
  <si>
    <t>EE1. Productividad y competitividad</t>
  </si>
  <si>
    <t>OE1. Incrementar la productividad y eficiencia de la cadena</t>
  </si>
  <si>
    <t>1.1. Incremento de la productividad en el cultivo del sistema tradicional</t>
  </si>
  <si>
    <t>1.1.7. Impulsar el uso de las TIC e instrumentos masivos de capacitación dirigidos a los productores u organizaciones de productores del sistema tradicional del cultivo de caña de azúcar para la producción de panela, tales como plataformas de información, aplicaciones tecnológicas, software, sistemas expertos, emisoras comunitarias, entre otras, con el fin de apoyar al productor en la toma de decisiones que resulten en la mejora de la productividad y rentabilidad de su cultivo, en concordancia con los avances de la iniciativa 5.1. sobre esquemas asociativos e integración.</t>
  </si>
  <si>
    <t>1.2.5. Promover inversiones de los productores u organizaciones de productores del sistema tecnificado en procesos de adecuación, mejoramiento y sostenimiento de la fertilidad de los suelos (compra y/o transporte de insumos  y/o acondicionadores de suelos), a través de instrumentos financieros e incentivos.</t>
  </si>
  <si>
    <t>1.3.2. Aumento de la oferta de insumos y agro insumos necesarios para la producción de caña de azúcar para la obtención de panela adaptados a las necesidades regionales y por tipo de productor, con preferencia de origen biológico y/o sostenibles con el medio ambiente.</t>
  </si>
  <si>
    <t xml:space="preserve">2. Mejora de la oferta de panela y sus derivados, con valor agregado. </t>
  </si>
  <si>
    <t>2.1.  Mejora y optimización de la capacidad instalada en el  procesamiento agro industrial para la obtención de panela</t>
  </si>
  <si>
    <t xml:space="preserve">2.1.3. Incentivar  la inversión privada orientada a la reconversión tecnológica del procesamiento agroindustrial de la panela (trapiches),  a través del fortalecimiento de instrumentos financieros e incentivos gubernamentales, dirigidos tanto a inversionistas privados, integraciones entre productores, alianzas estratégicas, asociaciones, organizaciones comunitarias, entre otras, con el fin de consolidar la especialización en el proceso de transformación al interior de la cadena. </t>
  </si>
  <si>
    <t>2.2.1. Identificar y seleccionar productores y organizaciones que requieran acompañamiento técnico para el fortalecimiento de sus capacidades empresariales, de innovación, diversificación,  cumplimiento  normativo,  formalización e implementación de mejores prácticas en sus procesos agro industriales, entre otros elementos requeridos para cumplir con las exigencias de los mercados objetivos.</t>
  </si>
  <si>
    <t>2.3.1. Promover alianzas estratégicas entre productores y organizaciones agroindustriales para la obtención de panela con proveedores de insumos y servicios para la cadena, para lograr economías de escala y sinergias que permitan mayor eficiencia y rentabilidad en los procesos.</t>
  </si>
  <si>
    <t>2.3.4. Promover la disminución de costos por concepto de transporte entre las unidades productoras y los centros de acopio y/o comercialización, mediante el acercamiento y  acompañamiento a las empresas oferentes de transporte y a los productores de panela, una vez se den los avances en la actividad 5.3.4 que contempla la gestión y promoción de la oferta institucional para la conectividad vial.</t>
  </si>
  <si>
    <t>OE2. Incrementar el mercado de panela y sus derivados</t>
  </si>
  <si>
    <t>3. Aumento del consumo de panela y sus derivados en el mercado nacional e internacional</t>
  </si>
  <si>
    <t>EE2. Cohesión social y territorial</t>
  </si>
  <si>
    <t xml:space="preserve">OE3. Contribuir al ordenamiento productivo y al mejoramiento del entorno social de la cadena </t>
  </si>
  <si>
    <t>4.1. Promoción de la articulación con las políticas de ordenamiento productivo, en las regiones paneleras</t>
  </si>
  <si>
    <t>4.1.3. Realizar capacitación y/o acompañamiento a los pequeños productores de panela y sus familias para el uso y aprovechamiento de los recursos generados en la unidad productiva y en la incorporación de otras alternativas dentro del sistema productivo (producción de forraje, producción pecuaria) que contribuya a la seguridad alimentaria y de la mejora en ingresos a partir de la diversificación productiva.</t>
  </si>
  <si>
    <t>4.2. Contribución al acceso a la tierra para producción de panela</t>
  </si>
  <si>
    <t xml:space="preserve">4.2.2. Brindar acompañamiento técnico y divulgación entre los productores de panela de otras formas complementarias de acceso a tierras, tales como: el subsidio integral para acceso a tierras (Resolución 000239 de 2021), contratos de arrendamiento, riesgo compartido, sociedades de siembra, entre otras, teniendo en cuenta las minutas de contratos de arrendamiento recomendadas por la UPRA, y otros instrumentos que se consideren pertinentes, vinculando principalmente  los sistemas productivos de Agricultura Campesina, Familiar y Comunitaria (ACFC). </t>
  </si>
  <si>
    <t>5. Contribución al mejoramiento del entorno social de la cadena</t>
  </si>
  <si>
    <t xml:space="preserve">5.2. Mejora del nivel educativo y cualificación de la mano de obra de los productores de panela
</t>
  </si>
  <si>
    <t>5.2.1. Promover convenios con las entidades competentes y establecer una red colaborativa, para fomentar el acceso a programas de educación básica primaria, secundaria y superior de los productores de panela, en articulación con las Estrategias del Plan Especial de Educación Rural (Resolución 021598 de 2021 de Mineducación).</t>
  </si>
  <si>
    <t xml:space="preserve">5.2.3. Fomentar la articulación con entidades gubernamentales, del ámbito local, regional y nacional, para mejorar el acceso tanto a equipos de cómputo como a la conectividad, con el fin de impulsar y fomentar el uso de las TIC por parte de los productores de panela, estimulando la permanencia de la población joven asociada a la cadena. </t>
  </si>
  <si>
    <t>OE3. Contribuir al ordenamiento productivo y al mejoramiento del entorno social de la cadena</t>
  </si>
  <si>
    <t xml:space="preserve">5.3.1. Contribuir con la promoción y divulgación a los productores de panela, de los  programas a nivel local, regional y nacional, relacionados con la implementación de un modelo de atención integral en salud para las zonas rurales, el aumento en la cobertura del aseguramiento y la oferta de servicios de salud, en el marco de la implementación del Plan Nacional de Salud Rural. </t>
  </si>
  <si>
    <t>5.3.3. Contribuir con la promoción y divulgación a los productores de panela de la oferta institucional en temas de bienestar social como: Vivienda de Interés Social Rural, Abastecimiento de Agua Potable y Saneamiento Básico Rural y Electrificación Rural, así como en conectividad rural, en el marco de la implementación de los Planes Nacionales para la Reforma Rural Integral.</t>
  </si>
  <si>
    <t xml:space="preserve">5.3.4. Promover la gestión y articulación de las necesidades de mejoramiento de infraestructura vial de la cadena, en las instancias competentes, y contribuir con la promoción y divulgación a los productores de panela, de la oferta institucional para el mejoramientos de las condiciones de conectividad vial en las regiones paneleras, favoreciendo entre otros aspectos, la disminución de costos de transporte y la comercialización de los productos, en el marco de los Planes Nacionales para la Reforma Rural Integral.  </t>
  </si>
  <si>
    <t xml:space="preserve">EE3. Compromiso ambiental </t>
  </si>
  <si>
    <t>OE4. Mejorar la gestión ambiental de la cadena</t>
  </si>
  <si>
    <t>6. Mejora de la gestión integral y aprovechamiento de los recursos agua, suelo y flora, a lo largo de la cadena</t>
  </si>
  <si>
    <t xml:space="preserve">6.1. Optimización del uso del recurso hídrico a lo largo de la cadena agroindustrial de la panela </t>
  </si>
  <si>
    <t>7. Fortalecimiento de la gestión climática a lo largo de la cadena agroindustrial de la panela.</t>
  </si>
  <si>
    <t>OE5. Fortalecer la gestión en Investigación, Desarrollo e Innovación en la cadena</t>
  </si>
  <si>
    <t xml:space="preserve">8. Fortalecimiento de la gestión y articulación en Investigación, Desarrollo e Innovación en la cadena </t>
  </si>
  <si>
    <t>8.2. Fortalecimiento de la ciencia, tecnología e innovación para la cadena</t>
  </si>
  <si>
    <t>8.3. Fortalecimiento del servicio de extensión y asistencia técnica agrícola e industrial en la cadena</t>
  </si>
  <si>
    <t>8.4. Fortalecimiento del talento humano en I+D+i, y en extensionismo, asistencia técnica agrícola e industrial</t>
  </si>
  <si>
    <t>8.4.1. Identificar y evaluar la oferta de formación, capacitación y cobertura de investigadores, profesionales, técnicos y tecnólogos, realizando un análisis de brechas de formación con enfoque regional, en temas específicos requeridos por la cadena agroindustrial de la panela.</t>
  </si>
  <si>
    <t>8.4.5. Formar capital humano en competencias, habilidades y destrezas para estructuración y gestión de proyectos de I+D+i para la cadena.</t>
  </si>
  <si>
    <t>EE4. Capacidades Institucionales</t>
  </si>
  <si>
    <t>OE6. Fortalecer la gestión institucional de la cadena</t>
  </si>
  <si>
    <t xml:space="preserve">9. Fortalecimiento de la institucionalidad para la sanidad, calidad e inocuidad de la panela y sus derivados </t>
  </si>
  <si>
    <t>9.1. Fortalecimiento de las entidades vinculadas al Sistema de Inspección, Vigilancia y Control a lo largo de la cadena</t>
  </si>
  <si>
    <t xml:space="preserve">9.1.6.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con enfoque en la universalización de la gestión de IVC. </t>
  </si>
  <si>
    <t>9.2.4. Promover la reglamentación e implementación de la Ley 2005 de 2019, que busca la reconversión y formalización de los trapiches.</t>
  </si>
  <si>
    <t>10. Mejora de la gestión y articulación institucional de la cadena</t>
  </si>
  <si>
    <t>10.1. Adopción, promoción y seguimiento de la política pública de ordenamiento productivo para la cadena agroindustrial de la panela</t>
  </si>
  <si>
    <t>10.1.2. Definir conjuntamente con los actores de la cadena, el esquema operativo y financiero para la gestión y ejecución del Plan de Ordenamiento Productivo para la cadena agroindustrial de la panela.</t>
  </si>
  <si>
    <t>10.1.3. Establecer el cronograma anual detallado, para la implementación del Plan de Ordenamiento Productivo de la cadena agroindustrial de la panela</t>
  </si>
  <si>
    <t>10.1.4. Socializar y divulgar el Plan de Ordenamiento Productivo para la cadena agroindustrial de la panela, a nivel nacional y regional, principalmente en departamentos y municipios con alta importancia para esta cadena.</t>
  </si>
  <si>
    <t xml:space="preserve">10.1.6. Diseñar e implementar, por parte de la UPRA, el sistema de seguimiento y evaluación del Plan de Ordenamiento Productivo para la cadena agroindustrial de la panela. </t>
  </si>
  <si>
    <t>10.2. Constitución y fortalecimiento de la Organización de la Cadena Agroindustrial de la Panela</t>
  </si>
  <si>
    <t xml:space="preserve">10.2.1. Gestionar el reconocimiento de la Organización de Cadena Agroindustrial de la panela, como órgano consultivo del gobierno, según lo establecido en la Ley 811 de 2003 y para fortalecer el marco institucional de la implementación del Plan de Ordenamiento Productivo. </t>
  </si>
  <si>
    <t>10.2.2. Crear, fortalecer y gestionar el funcionamiento de los comités regionales de la cadena agroindustrial de la panela, en el marco de la Ley 811 de 2003.</t>
  </si>
  <si>
    <t xml:space="preserve">10.4. Fortalecimiento y creación de instrumentos de financiamiento, asociatividad rural productiva, empresarización, comercialización y gestión de riesgos, específicos para la cadena </t>
  </si>
  <si>
    <t xml:space="preserve">10.4.9. Contribuir en el desarrollo de acciones que mejoren la gestión y el recaudo de la cuota de fomento panelero, acordes con lo establecido en la Ley 40 de 1990, por medio de la cual se creó el Fondo de Fomento Panelero y se establecen las normas para el recaudo y administración de los recursos. </t>
  </si>
  <si>
    <t xml:space="preserve">7.1. Desarrollo y escalamiento de modelos de producción panelera que incluyan elementos de variabilidad y cambio climático, eficiencia energética y estrategias de economía circular, para la transición hacia la producción carbono neutral. </t>
  </si>
  <si>
    <t>1.3.</t>
  </si>
  <si>
    <t>2.2.</t>
  </si>
  <si>
    <t>2.3.</t>
  </si>
  <si>
    <t>5.3.</t>
  </si>
  <si>
    <t>5.4.</t>
  </si>
  <si>
    <t>8.3.</t>
  </si>
  <si>
    <t>8.4.</t>
  </si>
  <si>
    <t>10.4.</t>
  </si>
  <si>
    <t xml:space="preserve">NO </t>
  </si>
  <si>
    <t>NO</t>
  </si>
  <si>
    <t>SI</t>
  </si>
  <si>
    <t>¿LA IE DE ESTA FILA DEPENDE DEL INICIO DE LA IE DE LA COLUMNA PARA PODER INICIAR?</t>
  </si>
  <si>
    <t xml:space="preserve">SI </t>
  </si>
  <si>
    <t>Iniciativa 10.1 actividad 10.1.3</t>
  </si>
  <si>
    <t>INICIATIVA ESTRATÉGICA</t>
  </si>
  <si>
    <t xml:space="preserve">ACTIVIDADES </t>
  </si>
  <si>
    <t>1. Aumento de la productividad en el cultivo de caña de azúcar para la producción de panela</t>
  </si>
  <si>
    <t>1.1.3. Brindar extensión  agropecuaria y asistencia técnica a los productores u organizaciones de productores del sistema tradicional del cultivo de caña de azúcar para la producción de panela, fomentando la aplicación de las Buenas Prácticas Agrícolas (BPA), que incluyan manejo integrado de plagas y enfermedades con énfasis en control biológico, control de arvenses, uso de semilla registrada de variedades adaptadas a las condiciones agroecológicas de cada región, semilleros en finca para renovación y repoblamiento, prácticas de fertilización, sistemas de siembra y sistemas de corte, época óptima de cosecha, renovación y/o repoblamiento de cultivos, que permitan incrementos sostenibles en la productividad, considerando la aplicación de principios de la agroecología y fomentando la cultura de registro de datos.</t>
  </si>
  <si>
    <t>1.1.6. Realizar acompañamiento técnico a los productores del sistema tradicional, para fortalecer alianzas, trabajo colectivo, o esquemas asociativos, que permitan generar economías de escala en la adquisición de insumos, equipos, etc., contribuyendo en la disminución de costos de producción y aumentando la eficiencia en el sistema tradicional, en articulación con los avances de la iniciativa 5.1. sobre esquemas asociativos e integración.</t>
  </si>
  <si>
    <t>1.2. Incremento de la productividad del cultivo del sistema tecnificado</t>
  </si>
  <si>
    <t xml:space="preserve">1.2.3.  Implementar los planes integrales sanitarios (Plagas, enfermedades, arvenses) con énfasis en control biológico, del cultivo de caña de azúcar para la producción de panela dirigidos a los productores del sistema tecnificado, fortaleciendo su cumplimiento, en concordancia con la actividad anterior (1.2.2) </t>
  </si>
  <si>
    <t>1.2.4. Realizar acompañamiento técnico a los productores del sistema tecnificado, para fortalecer alianzas, trabajo colectivo, o esquemas asociativos, que permitan generar economías de escala en la adquisición de insumos, equipos, etc., contribuyendo en la disminución de costos de producción y aumentando la eficiencia en el sistema tradicional, en articulación con los avances de la iniciativa 5.1. sobre esquemas asociativos e integración.</t>
  </si>
  <si>
    <t>1.3. Fortalecimiento de la oferta de insumos y servicios asociados al cultivo de caña de azúcar para la obtención de panela</t>
  </si>
  <si>
    <t>1.3.1. Incentivar el aumento de la producción de semilla registrada de caña de azúcar para la producción de panela, teniendo cuenta tipologías de productor y necesidades regionales, a través de acompañamiento técnico y financiero para crear empresas que se dediquen a esta actividad, orientar a las ya existentes, y conformar redes de semilleristas, con el fin de mejorar el acceso, costo y adopción de semillas de calidad y de variedades promisorias, por parte de los productores.</t>
  </si>
  <si>
    <t>1.3.3. Promover alianzas estratégicas entre productores u organizaciones de productores con proveedores de insumos y servicios para el cultivo, buscando generar economías de escala y sinergias que permitan mayor eficiencia y rentabilidad en el cultivo, en articulación con la Resolución 101 de 2022 de Minagricultura, (Ley 2183 de 2022), relacionado con las operaciones autorizadas al Fondo para el acceso a los insumos agropecuarios.</t>
  </si>
  <si>
    <t>1.3.4. Fomentar la creación y fortalecimiento de empresas especializadas proveedoras de bienes y servicios para el cultivo de caña de azúcar para la obtención de panela (insumos, bioinsumos, control biológico, maquinaria agrícola, agricultura de precisión, labores especializadas de cultivo, transporte de caña etc.), a través de acompañamiento técnico y de la divulgación de los instrumentos financieros disponibles.</t>
  </si>
  <si>
    <t>2. Mejora de la oferta de panela y sus derivados, con valor agregado</t>
  </si>
  <si>
    <t xml:space="preserve">2.1.2.  Impulsar la producción agroindustrial de panela a través de la reconversión tecnológica y el acompañamiento técnico y financiero que permita la renovación, actualización, mejoramiento, reubicación y/o chatarrización de los trapiches de manera diferencial, teniendo en cuenta la potencialidad en los encadenamientos regionales y la articulación con el Plan de Reconversión de Trapiches de Economía Campesina, fomentando procesos de integración, con el fin disminuir la subutilización de la capacidad instalada, el uso de mano de obra no calificada y generar viabilidad y sostenibilidad financiera, ambiental y técnica a los trapiches.  </t>
  </si>
  <si>
    <t>2.2. Promoción del desarrollo y la innovación de la cadena, en diversidad y diferenciales de producto, presentaciones y usos industriales</t>
  </si>
  <si>
    <t xml:space="preserve">2.2.2. Acompañar técnica y financieramente los procesos de agregación de valor e innovación en la producción de panela y sus derivados, incluyendo empaques, así como su uso en otras industrias (tales como producción de licores artesanales, cosmética, aplicaciones médicas, alimentación animal, entre otros) y otras actividades complementarias como por ejemplo ecoturismo, a través de procesos de capacitación en elementos diferenciadores, de acuerdo con los avances público - privados en I+D+i de la iniciativa estratégica 8.2. </t>
  </si>
  <si>
    <t xml:space="preserve">2.2.3. Fomentar la especialización de los procesos de transformación agroindustrial de la panela, como estrategia en la generación de valor agregado de los productos, a través de la socialización de experiencias exitosas y acompañamiento técnico y comercial, en concordancia con los avances de la actividad 4.1.6 sobre consolidación de clústeres. </t>
  </si>
  <si>
    <t>2.2.4. Mejorar la eficiencia de la cadena, la agregación de valor y las condiciones de oferta, mediante el fomento de la integración vertical, horizontal, desarrollo de proveedores, y/o los diferentes tipos de alianzas estratégicas y encadenamientos productivos, de manera que se aproveche y complemente la experiencia y volúmenes de cada aliado, en concordancia con los avances de la iniciativa 5.1. sobre esquemas asociativos e integración.</t>
  </si>
  <si>
    <t>2.2.5. Realizar capacitación y acompañamiento continuado a productores y  organizaciones agroindustriales que se enfoquen en el cumplimiento de las normas de calidad e inocuidad aplicables a la cadena, para mejorar el  acceso y posicionamiento de la panela y sus derivados, en los mercados actuales y potenciales, en concordancia con los avances de la actividad 9.2.2. sobre definición y complemento de estándares para la calidad de la panela.</t>
  </si>
  <si>
    <t>2. Mejora  de la oferta de panela y sus derivados, con valor agregado</t>
  </si>
  <si>
    <t>2.3. Fortalecimiento de la oferta de insumos y servicios asociados al proceso de transformación agroindustrial de la panela</t>
  </si>
  <si>
    <t>2.3.2. Fomentar la creación y fortalecimiento de empresas especializadas proveedoras de bienes y servicios para la  transformación agroindustrial de la panela (insumos, labores de postcosecha, equipos de proceso industrial, logística, etc.), a través de acompañamiento técnico y comercial y la divulgación de los instrumentos financieros disponibles.</t>
  </si>
  <si>
    <t>3.1. Desarrollo de estrategias para fomentar el consumo interno de panela y sus derivados</t>
  </si>
  <si>
    <t>3.1.3. Desarrollar, articular y fomentar  conjuntamente con actores públicos y privados, acciones de promoción (eventos, degustaciones, experiencias exitosas, entre otros) dirigidas al mercado interno para incursionar y posicionar la panela y sus derivados en nichos y segmentos de mercado específicos, en concordancia con la información generada en la actividad 3.1.1.</t>
  </si>
  <si>
    <t>3.2. Fortalecimiento de los mecanismos y canales de comercialización de la panela y sus derivados, en el mercado interno</t>
  </si>
  <si>
    <t>3.2.2. Impulsar y consolidar espacios de comercialización como ferias comerciales, ruedas de negocios, circuitos cortos de comercialización, entre otros, dirigidos a comercializadores ubicados en sitios fijos (supermercados, retails, tenderos, industrias de alimentos, entre otras), con el fin de promover y consolidar negocios a nivel regional y nacional, incorporando elementos que aseguren el cumplimiento de las condiciones pactadas, por ejemplo, contratos de suministro.</t>
  </si>
  <si>
    <t>3.2.3. Promover la implementación de canales de comercialización electrónico (ruedas de negocios y ferias virtuales, plataformas electrónicas, entre otros) con garantías de transacción, a través de acompañamiento y capacitación a los productores en el uso de las Tecnologías de Información y Comunicaciones (TIC), que facilite la comercialización de sus productos.</t>
  </si>
  <si>
    <t>3.3.2. Realizar capacitación y acompañamiento técnico en planeación estratégica a lo largo de la cadena de suministro (productores, proveedores, empresas transformadoras y comercializadoras), para mitigar riesgos inherentes a la actividad productiva (climáticos, financieros, de cumplimiento, desabastecimiento, calidad, etc.) que redunden en la materialización de acuerdos de compra y el desarrollo de mercados.</t>
  </si>
  <si>
    <t>3.4. Incursión y posicionamiento de la panela y sus derivados en el mercado internacional</t>
  </si>
  <si>
    <t xml:space="preserve">3.4.3. Diseñar, realizar y socializar material promocional que contenga información de panela y sus derivados, resaltando sus características nutricionales y energéticas, atributos diferenciales que permitan implementar acciones de educación al consumidor en el mercado externo, teniendo en cuenta los diferentes perfiles de consumidores, segmentos de mercado, canales de comercialización y usos del producto. </t>
  </si>
  <si>
    <t>3.4.4. Identificar y realizar acompañamiento técnico, comercial, financiero, legal, normativo, entre otros, a los productores y  organizaciones de productores y empresas exportadoras actuales y potenciales, y su cadena de suministro, para aumentar la exportación de panela y sus derivados, divulgando los instrumentos, mecanismos, e incentivos existentes para los exportadores.</t>
  </si>
  <si>
    <t xml:space="preserve">3.4.5. Fortalecer financieramente las acciones de promoción y comercialización lideradas por ProColombia dirigidas a  los productores y  organizaciones de productores y empresas exportadoras, que permitan posicionar y consolidar los mercados de exportación de panela y sus derivados, a través de macro ruedas de negocios, ferias internacionales, misiones exploratorias, canales de comercialización electrónico y otros espacios que incentiven la exportación. </t>
  </si>
  <si>
    <t xml:space="preserve">3.4.6. Promover alianzas entre empresas exportadoras de panela y sus derivados, actuales y potenciales, con el objetivo de aprovechar oportunidades en el mercado internacional, en concordancia con la estrategia de consorcios de exportación. </t>
  </si>
  <si>
    <t>3.4.7. Adoptar instrumentos de comercialización para el mercado externo (coberturas cambiarias, preferencias arancelarias, entre otras), de acuerdo con los avances de la actividad 10.4.4 sobre diseño y/o mejora de instrumentos de comercialización, a partir de incentivos y cofinanciación específica para la cadena agroindustrial de panela.</t>
  </si>
  <si>
    <t>4. Contribución al ordenamiento productivo y social de los predios vinculados al cultivo de caña de azúcar para la producción de panela</t>
  </si>
  <si>
    <t xml:space="preserve">4.1.4. Promover la formalización de acuerdos entre las autoridades ambientales y los productores de panela, para el desarrollo de procesos graduales de sustitución del cultivo en áreas de importancia ambiental fuera de la frontera agrícola en las cuales se desarrolle la producción. </t>
  </si>
  <si>
    <t xml:space="preserve">5.1.1. Socializar y difundir la oferta institucional para la asociatividad rural productiva y otros modelos asociativos de base social en la cadena agroindustrial de la panela, así como promover la participación en los diferentes espacios de articulación institucional que se desarrollen a nivel de las regiones paneleras, liderados por las entidades competentes, en concordancia con los lineamientos de política pública para la asociatividad rural (Resolución 161 del 2021 del Minagricultura), el  Plan Nacional de Fomento a la Economía Solidaria y Cooperativa Rural - PLANFES (Resolución No 2950 de 2020 de Mintrabajo) y demás instrumentos que se constituyan para tal fin. </t>
  </si>
  <si>
    <t>5.1.3. Fortalecer la formación y capacitación con enfoque diferencial y de género de las organizaciones de productores, procesadores y comercializadores de panela en diferentes competencias y capacidades, tales como: sistemas de integración vertical y horizontal,  modelos de asociatividad rural productiva, cultura organizacional (reglamentación interna, planeación, participación, y rendición de cuentas), cultura empresarial (procesos y procedimientos, control interno en la cadena productiva y comercial, control de calidad, registro Invima, marcas, e imagen institucional), conocimientos administrativos y financieros (obligaciones tributarias y empresariales, manejo contable con cuentas de resultado y políticas de distribución de excedentes), gestión y alianzas estratégicas para el desarrollo comercial y los negocios con enfoque territorial, integradores de crédito asociativo, esquemas de riesgo compartido, desarrollo de proveedores, entre otros, aumentando la generación de valor y la oferta permanente y de calidad del producto.</t>
  </si>
  <si>
    <t>5.2.2. Promover y masificar, con enfoque regional, la participación de los productores de la panela en los programas de formación (incluidas las habilidades blandas), cursos complementarios, procesos de certificación en competencias laborales, entre otros, impartidos por el SENA y otras instituciones, contribuyendo en la transferencia efectiva del conocimiento y la cualificación de la mano de obra.</t>
  </si>
  <si>
    <t xml:space="preserve">5.3.2. Contribuir con la promoción, divulgación, y articulación de los programas alimentarios pertinentes, la educación alimentaria y nutricional, la promoción de hábitos alimentarios saludables, la recuperación de la memoria alimentaria, la promoción de prácticas productivas agroecológicas de autoconsumo con enfoque diferencial y territorial, etc., entre los productores de panela y sus familias, para propender por el reconocimiento del derecho a la alimentación sana, nutritiva y culturalmente apropiada, en el marco de la implementación del Plan Nacional Rural del Sistema para la Garantía Progresiva del Derecho a la Alimentación (Resolución 00213 de 2022 de Minagricultura, Mincomercio y Minsalud). </t>
  </si>
  <si>
    <t xml:space="preserve">5.4. Promoción de la formalización empresarial y laboral en la cadena agroindustrial de la panela </t>
  </si>
  <si>
    <t>5.4.1. Capacitar y brindar acompañamiento técnico a los actores vinculados a la cadena agroindustrial de la panela, en constitución empresarial, aspectos laborales, financieros, tributarios y cumplimiento de normatividad laboral, acorde con la dinámica de la Red Nacional de Formalización laboral, la oferta de programas de emprendimiento, en el marco de la Política Pública de Emprendimiento y empresarismo (CONPES 4011 de 2020),  el Plan Progresivo de Protección Social y de Garantía de Derechos de los trabajadores y trabajadoras rurales (Resolución 2951 de 2020 de Mintrabajo) y demás instrumentos que se adopten, para tal fin.</t>
  </si>
  <si>
    <t xml:space="preserve">5.4.3. Promover la participación de los productores y empresas de la cadena, en las actividades de difusión y sensibilización para trabajadores y empleadores rurales vinculados, a través de la Red Nacional de Formalización Laboral, en materia de buenas prácticas de trabajo decente, acceso a la seguridad social de los trabajadores, y la cultura de formalización laboral, teniendo en cuenta los beneficios de la seguridad social e instrumentos existentes en la normatividad laboral, y los posibles mecanismos alternativos de formalización que se ajusten a los esquemas de trabajo particulares de la actividad productiva, en articulación con el Plan Progresivo de Protección Social y de Garantía de Derechos (Resolución 2951 de 2020 de Mintrabajo), como estrategia para la protección social para el trabajador y su familia, estimulando la permanencia de la población joven y la mujer rural asociada a la cadena y la integración generacional del productor. </t>
  </si>
  <si>
    <t>6.1.1. Promover la implementación de los programas para el Uso eficiente y Ahorro del Agua (PUEAA) en el eslabón primario y de transformación de la cadena agroindustrial de la panela, aplicando prácticas de reúso, la recirculación, el uso de aguas lluvias, el control de pérdidas, la reconversión de tecnologías, entre otras, en el marco de la Política Nacional para la Gestión Integral del Recurso Hídrico y la normatividad vigente frente al tema (Decreto 1090 de 2018 "Programa para el Uso Eficiente y Ahorro de Agua (...)", las Resoluciones 1257 de 2018 y 1256 de 2021  de Minambiente, etc.), así como la Guía Ambiental del Subsector Panelero y sus actualizaciones.</t>
  </si>
  <si>
    <t>6.1.2. Fomentar la financiación y cofinanciación, alianzas público privadas, inversión privada, entre otros, para el aumento de la capacidad de captación, almacenamiento y aprovechamiento del agua en soluciones individuales o colectivas, tanto para el eslabón primario como para el eslabón transformador, incluyendo acciones para la rehabilitación, conservación y mantenimiento de los distritos de pequeña escala existentes, considerando el potencial de irrigación de las regiones paneleras.</t>
  </si>
  <si>
    <t>6.1.3. Realizar acompañamiento técnico y financiero para adecuar y construir sistemas de manejo de aguas residuales resultantes del proceso de producción de panela en el trapiche, permitiendo el reúso del recurso hídrico en otras actividades del eslabón primario, conforme a la  Resolución 1256 de 2021  de Minambiente (uso de aguas residuales) y demás normas vigentes aplicables.</t>
  </si>
  <si>
    <t xml:space="preserve">6.1.4. Fortalecer las acciones de formación dirigidas a productores y procesadores de panela, con criterios de educación ambiental, para la gestión colectiva e individual del agua y el cumplimiento normativo relacionado, contribuyendo con una mejor interacción  de la actividad productiva con el entorno natural.  </t>
  </si>
  <si>
    <t xml:space="preserve">6.2. Promoción e implementación  de alternativas sostenibles para el manejo del suelo y de especies vegetales de importancia económica para la producción de panela </t>
  </si>
  <si>
    <t>6.2.1. Realizar el acompañamiento técnico a los productores de panela, para la implementación de prácticas de manejo y conservación de suelo en el cultivo, tales como: mayor densificación de siembra, uso eficiente de fertilizantes derivados de síntesis química, acondicionamiento y uso eficiente de la biomasa residual del cultivo y proceso, labranza de conservación cuando se realice renovación de cultivo, uso de bioinsumos, entre otras, que contribuyan a disminuir los procesos de degradación del suelo en la actividad productiva, teniendo en cuenta  la Guía Ambiental del Subsector Panelero y sus actualizaciones.</t>
  </si>
  <si>
    <t>6.2.2. Realizar capacitaciones y brindar asistencia técnica para proyectos de siembra de bancos dendroenergéticos y huertos de especies nativas aglutinantes, tanto al interior de los predios cultivados con caña de azúcar para la obtención de panela, como en las áreas aledañas a la producción, que permitan contribuir con la mitigación de efectos climáticos y productivos adversos, de acuerdo con la normatividad aplicable para tal fin.</t>
  </si>
  <si>
    <t xml:space="preserve">6.2.3. Divulgar y promover el uso de mecanismos financieros y no financieros tales como: Pago por Servicios Ambientales (PSA), LEC Sostenibilidad Agropecuaria, Negocios verdes y otros incentivos y/o instrumentos, dirigidos a la conservación de ecosistemas estratégicos y áreas de importancia ambiental, programas de reforestación productiva, aprovechamiento y valorización de biomasa residual del cultivo, entre otros, para la implementación de prácticas de manejo de suelo y de especies vegetales de importancia económica requeridas en la producción de panela, tanto en las áreas aledañas a la producción, como al interior de los predios cultivados con caña de azúcar para la obtención de panela. </t>
  </si>
  <si>
    <t>7.1.1. Promover la implementación de los instrumentos para la gestión climática en la cadena agroindustrial de la panela, principalmente lo relacionado con la NAMA Panelera y el Plan de Reconversión del Subsector Panelero para Trapiches de Economía Campesina, en el marco de las Directrices para la gestión de cambio climático (Ley 1931 de 2018), la Estrategia Colombia Carbono Neutral (ECCN), las metas y medidas de desarrollo bajo en carbono (Ley 2169 de 2021), el Plan Integral de Gestión de Cambio Climático para el sector agropecuario (Resolución 355 de 2021 de Minagricultura), y demás instrumentos que se adopten para la transición gradual hacia la producción carbono neutral.</t>
  </si>
  <si>
    <t>7.1.2. Desarrollar o implementar modelos, prácticas y tecnologías de producción bajas en carbono o carbono neutro, tanto en el eslabón primario como en el transformador, tales como la renovación de  áreas sembradas con variedades de caña mejoradas, resistentes a la variabilidad y al cambio climático, mayor producción de biomasa para utilizar el bagazo como fuente primaria de energía en las hornillas, entre otros, considerando las diferencias regionales y características del sistema productivo.</t>
  </si>
  <si>
    <t xml:space="preserve">7.1.3. Promover el uso adecuado de la información agroclimática disponible y actualizada, de acuerdo con las proyecciones climáticas, las características de las regiones paneleras y los riesgos climáticos, mediante capacitación y acompañamiento técnico, que permita orientar y favorecer la planificación de la actividad productiva, en articulación con las Mesas agroclimáticas regionales y otras instancias relacionadas. </t>
  </si>
  <si>
    <t xml:space="preserve">7.1.4. Realizar acompañamiento técnico y financiero a los productores, procesadores y comercializadores, para promover la adopción de modelos de economía circular, tanto en la valorización de los residuos de cultivo y proceso que puedan ser incorporados en el eslabón primario y en actividades complementarias pecuarias, como en la gestión ambiental de los residuos de envases y empaques, y de lubricantes, generados en la actividad productiva. </t>
  </si>
  <si>
    <t xml:space="preserve">7.1.5. Promover mecanismos financieros y no financieros dirigidos al desarrollo y escalamiento de modelos de producción bajos en carbono o carbono neutral, dirigidos a la optimización energética de las hornillas. </t>
  </si>
  <si>
    <t>7.1.6. Realizar el acompañamiento técnico y financiero para implementar tecnologías orientadas al uso de energías alternativas, en el proceso de producción panelera, en concordancia con la normatividad aplicable.</t>
  </si>
  <si>
    <t xml:space="preserve">7.1.7. Promover el desarrollo e implementación de un mecanismo para la medición de la huella de carbono en la cadena agroindustrial de la panela, que facilite el registro, análisis y control de información de las iniciativas de reducción y remoción de emisiones de GEI, para monitorear el avance en la transición hacia el modelo de producción carbono neutral. </t>
  </si>
  <si>
    <t>8.1. Diseño y ejecución de un modelo de gestión de I+D+i, extensión y asistencia técnica agropecuaria e industrial, específico para la cadena</t>
  </si>
  <si>
    <t xml:space="preserve">8.1.2.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extensión y asistencia técnica agropecuaria e industrial en la cadena, considerando las instancias, instrumentos y referentes internacionales, existentes en esta materia. </t>
  </si>
  <si>
    <t xml:space="preserve">8.1.3. Diseñar y ejecutar una estrategia de financiamiento para la articulación, concurrencia y gestión de fuentes de inversión y financiación públicas y privadas, así como de cooperación internacional, dirigidas a la implementación del modelo de I+D+i, extensión y asistencia técnica agropecuaria e industrial, para la cadena. </t>
  </si>
  <si>
    <t xml:space="preserve">8.1.5. Diseñar y ejecutar mecanismos de monitoreo del nivel de adopción e impacto de las tecnologías generadas para esta cadena, armonizado con el SNIA (Ley 1876 de 2017) y los PDEA. </t>
  </si>
  <si>
    <t>8.2.1. Realizar un estudio de viabilidad técnica, operativa, financiera (incluidas las fuentes de financiamiento) y jurídica, que defina el esquema organizacional para liderar, coordinar, articular y ejecutar los desarrollos en ciencia, tecnología e innovación para la cadena agroindustrial de la panela en Colombia, y promover su implementación, bajo la orientación y participación de los actores públicos y privados.</t>
  </si>
  <si>
    <t xml:space="preserve">8.2.3. Promover mecanismos de participación y articulación de los actores de la cadena en las instancias de planificación departamental y municipal, para la priorización de la panela en los planes correspondientes, con el fin de aumentar la concurrencia de recursos financieros requeridos en ciencia, tecnología e innovación. </t>
  </si>
  <si>
    <t>8.3.3. Impulsar la creación, desarrollo y/o fortalecimiento de empresas especializadas en la prestación de servicios de asistencia técnica y extensión agrícola e industrial, a través de instrumentos financieros y no financieros, de acuerdo con la identificación y caracterización de la actividad 8.3.2.</t>
  </si>
  <si>
    <t>8.3.4. Promover alianzas entre organizaciones de productores, productores, la academia, los entes territoriales, y otras entidades de apoyo, para la concurrencia de recursos financieros que faciliten el acceso al servicio de extensión y asistencia técnica.</t>
  </si>
  <si>
    <t xml:space="preserve">8.3.6. Diseñar y concertar una agenda para el fortalecimiento de capacidades de los productores de panela según el tipo de sistema productivo (tradicional o tecnificado), teniendo en cuenta el enfoque de extensión agropecuaria en la prestación del servicio contenido en la Ley 1876 de 2017 (capacidades humanas, sociales y de fortalecimiento de la asociatividad, acceso y aprovechamiento efectivo de la información, gestión sostenible de los recursos naturales y habilidades para la participación de los productores en espacios de retroalimentación de la política pública sectorial) y las experiencias exitosas replicables. </t>
  </si>
  <si>
    <t xml:space="preserve">8.3.8. Desarrollar instrumentos de seguimiento, monitoreo y evaluación del servicio de extensión y la asistencia técnica, que contengan indicadores, criterios, periodicidad, entre otros, en los diferentes momentos del proceso (solicitud y prestación), con el fin de realizar acciones permanentes de mejora o actualización. </t>
  </si>
  <si>
    <t>8.4.2. Promover acuerdos con instituciones educativas para fortalecer la formación formal en conocimientos básicos y especializados, enfocados hacia las necesidades de I+D+i, y extensión y asistencia técnica agropecuaria industrial de la cadena, así como para fomentar programas de apoyo financiero que estimulen la demanda de carreras afines a la actividad productiva.</t>
  </si>
  <si>
    <t xml:space="preserve">8.4.6.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y en armonía con los Planes Departamentales de Extensión Agropecuaria (PDEA). </t>
  </si>
  <si>
    <t>9.1.1. Identificar las necesidades en aspectos técnicos, humanos, operativos y presupuestales, para el fortalecimiento de las autoridades sanitarias nacionales y territoriales, en concordancia con los resultados esperados en materia de sanidad e inocuidad, dentro del marco del POP para la cadena agroindustrial de la panela.</t>
  </si>
  <si>
    <t>9.1.2. Articular y ajustar las acciones por parte del INVIMA y las Entidades Territoriales de Salud, para incluir las necesidades y particularidades regionales de la cadena y en concordancia con la normatividad que se encuentre vigente, con el propósito de prevenir riesgos físicos, químicos que mantengan las condiciones de inocuidad durante el procesamiento transporte y comercialización de panela.</t>
  </si>
  <si>
    <t>9.1.3. Fortalecer financieramente la operatividad de la comisión intersectorial para la vigilancia de la calidad de la panela para garantizar la continuidad en la gestión y articulación institucional para apoyar actividades de IVC en establecimientos de producción, comercialización, control a la adulteración, falsificación e importación de panela.</t>
  </si>
  <si>
    <t>9.1.4. Desarrollar una estrategia de financiamiento permanente para garantizar la disponibilidad de los recursos requeridos por el Sistema Nacional de IVC, en correcta articulación interinstitucional, que permitan fortalecer la capacidad operativa de las autoridades sanitarias y de inocuidad tanto nacionales, como territoriales.</t>
  </si>
  <si>
    <t>9.1.5. Fortalecer la capacidad operativa del Sistema de IVC, tanto en infraestructura de laboratorios e instalaciones, como en talento humano, para el efectivo control de la calidad e inocuidad de la panela y sus derivados, bajo criterios unificados, y para contar con trazabilidad a lo largo de  la cadena, en concordancia con la normatividad vigente sobre trazabilidad vegetal, trazabilidad de procesos, etiquetado de productos, certificaciones para acceder a mercados de exportación, entre otras.</t>
  </si>
  <si>
    <t>9.2.1. Analizar y evaluar la normatividad vigente, relacionada con sanidad, calidad e inocuidad, a lo largo de la cadena agroindustrial de la panela, identificando los requerimientos de actualización y/o nueva reglamentación, estableciendo un plan de actividades y tiempos para realizar su seguimiento y ajuste oportuno.</t>
  </si>
  <si>
    <t xml:space="preserve">9.2.3. Promover la adopción de protocolos de calidad en todos los eslabones de la cadena de manera permanente para asegurar el cumplimento de los estándares de calidad e inocuidad definidos. </t>
  </si>
  <si>
    <t>9.2.5. Capacitar, socializar, y brindar acompañamiento por parte de las instituciones de IVC a los actores técnicos tales como gobernaciones, gremios, organizaciones, entre otros; encargados de la implementación de las normas técnicas y/o la normatividad en la cadena productiva, para favorecer su cumplimiento.</t>
  </si>
  <si>
    <t xml:space="preserve">10.1.1. Adoptar como marco de política pública el Plan de Ordenamiento Productivo para la cadena agroindustrial de la panela, mediante resolución expedida por el Minagricultura. </t>
  </si>
  <si>
    <t xml:space="preserve">10.1.5. Estructurar el presupuesto de este Plan de Acción, teniendo en cuenta la estimación de costos y fuentes de financiación del portafolio de programas, el cronograma de implementación, así como los actores líderes y aliados, y gestionar ante las entidades pertinentes, tanto nacionales como locales, los recursos requeridos para  su implementación. </t>
  </si>
  <si>
    <t>10.3. Fortalecimiento de la gestión de la información para la cadena agroindustrial de la panela</t>
  </si>
  <si>
    <t>10.3.1.  Identificar el estado del arte y los requerimientos de información de la cadena agroindustrial de la panela, enfocados en el monitoreo y análisis de la competitividad, la eficiencia, el desempeño productivo, la implementación de la política sectorial, determinando las fuentes y variables de información en sistemas existentes, entre otros criterios.</t>
  </si>
  <si>
    <t xml:space="preserve">10.3.2. Elaborar un estudio técnico, financiero (incluidas las fuentes de financiamiento), jurídico y operativo que permita seleccionar la mejor alternativa para la gestión de la información sectorial a nivel nacional y regional, teniendo en cuenta los requerimientos de información y su caracterización. </t>
  </si>
  <si>
    <t>10.3.3. Promover la formulación y concertación del plan de tecnología de información para la cadena estableciendo una visión estratégica, tendencias, y dinámicas, en materia de TIC, realizando su actualización periódica, y promoviendo el fortalecimiento de las entidades que generan la información requerida por la cadena.</t>
  </si>
  <si>
    <t xml:space="preserve">10.3.4. Poner en funcionamiento el mecanismo o alternativa de gestión de información para la cadena, a partir del establecimiento de acuerdos con los actores generadores de información, en articulación con el Plan Estadístico Sectorial Agropecuario - PES Agropecuario  2022-2026 y con el Sistema Nacional Unificado de Información Rural y Agropecuaria (SNUIRA), realizando el levantamiento, procesamiento, análisis, monitoreo, actualización, publicación y divulgación de la información con diversos contenidos disponibles (producción, transformación, comercialización, mercados, riesgos agroclimáticos, etc.), de acuerdo con las necesidades de demanda de información de los actores. </t>
  </si>
  <si>
    <t>10.3.5. Socializar y difundir la oferta institucional relacionada con el uso y desarrollo de soluciones basadas en tecnología de información, promoviendo la generación de alianzas público-privadas que acerquen a los actores de la cadena y a las empresas prestadoras de servicios de tecnología e información, respondiendo a las demandas del sector en esta materia.</t>
  </si>
  <si>
    <t>10.3.7. Realizar un estudio del mercado nacional e internacional de la panela y sus derivados, incluidos los diferenciados, actualizando permanentemente la información sobre el comportamiento de su demanda, así como caracterizar los consumidores, tendencias de mercado, preferencias, segmentos de mercado, productos sustitutos, entre otros.</t>
  </si>
  <si>
    <t xml:space="preserve">10.4.1. Revisar, diseñar y/o mejorar los instrumentos de financiamiento formales, para promover  el crecimiento, la cobertura y el acceso, individual o asociativo al crédito de fomento, así como profundizar en la implementación de garantías alternativas al crédito, tales como garantías mobiliarias, cesión de derechos, entre otros. </t>
  </si>
  <si>
    <t xml:space="preserve">10.4.2. Gestionar el aumento en la asignación de recursos dirigidos a las líneas especiales de crédito e incentivos que permitan mejorar el desempeño productivo, apalancar la inversión en activos y mitigar riesgos inherentes a la actividad, ofertando al mercado productos ajustados a las necesidades de la cadena agroindustrial de la panela. </t>
  </si>
  <si>
    <t xml:space="preserve">10.4.3. Adaptar y/o mejorar instrumentos y mecanismos alternativos de comercialización y financiamiento, tales como: contratos con entregas futuras y anticipo de recursos, factoring, cesión de derechos económicos a favor de financiadores y/o cuyos riesgos puedan ser mitigados a través de garantías FAG, complementarias, u otros instrumentos, para mejorar la liquidez de los actores de la cadena, mitigar riesgos y atraer inversionistas. </t>
  </si>
  <si>
    <t xml:space="preserve">10.4.5. Adaptar y/o mejorar los instrumentos para la gestión de riesgos climáticos, biológicos y de mercados, fomentando el uso de seguros agrícolas y cobertura de tasa de cambio, entre otros, en articulación con la Ley de seguridad jurídica y financiera del seguro agropecuario (Ley 2178 de 2021). </t>
  </si>
  <si>
    <t xml:space="preserve">No aplica </t>
  </si>
  <si>
    <t>ORDEN DE IMPLEMENTACIÓN DE LA IE</t>
  </si>
  <si>
    <t>Actividad dependiente o independiente frente a las otras que conforman la iniciativa estratégica (IE)</t>
  </si>
  <si>
    <t>FECHA DE INICIO DE LA IE</t>
  </si>
  <si>
    <t>FECHA DE TERMINACIÓN DE LA IE</t>
  </si>
  <si>
    <t>PERIODO DE IMPLEMENTACIÓN IE</t>
  </si>
  <si>
    <t>1.1.4. Capacitar y brindar acompañamiento técnico y financiero a los productores  u organizaciones de productores del sistema tradicional del cultivo de caña de azúcar para producción de panela, en optimizar los tiempos durante las labores de campo, con el fin de disminuir los costos de personal en el manejo del cultivo.</t>
  </si>
  <si>
    <t>2.1.1. Clasificar y priorizar a nivel regional, productores y organizaciones agroindustriales para la obtención de panela, según su escala de producción, nivel tecnológico, de mecanización y  dinámica productiva, estableciendo criterios de viabilidad técnica y financiera de los trapiches existentes, teniendo en cuenta la caracterización regional de la actividad 10.3.6 y los avances de la iniciativa 5.1. sobre esquemas asociativos e integración.</t>
  </si>
  <si>
    <t>2.1.4. Desarrollar una agenda de capacitaciones a los productores y organizaciones agroindustriales en temas relacionados con optimización y estandarización de procesos, cualificación de mano de obra, Buenas Prácticas de Manufactura y ambientales, eficiencia logística, entre otras, con el fin de cumplir con la normatividad sanitaria y ambiental vigente, mejorar la calidad del producto, disminuir costos y mejorar la eficiencia en los procesos de transformación, en articulación con la actividad 8.3.6. sobre el diseño de una agenda de fortalecimiento de capacidades.</t>
  </si>
  <si>
    <t>2.1.5. Implementar un mecanismo de monitoreo que permita evaluar los avances obtenidos en la reconversión de trapiches y en la efectividad del acompañamiento realizado a los productores y organizaciones agroindustriales para la obtención de panela, que incluya mediciones en productividad, incrementos en escala de producción, nivel tecnológico, mecanización y  dinámica productiva, teniendo en cuenta la caracterización regional de la actividad 10.3.6.</t>
  </si>
  <si>
    <t>3.1.2. Implementar campañas integrales permanentes (material promocional, degustaciones, entre otros) para fomentar el consumo interno de panela y sus derivados, incorporando acciones de educación al consumidor que permitan mejorar el nivel de  información del producto y derivados, resaltando sus atributos diferenciadores nutricionales, energéticos y organolépticos frente a productos sustitutos, con respaldo científico, teniendo en cuenta los diferentes segmentos de mercado, perfiles de consumidores, canales de comercialización, y usos del producto, entre otros factores.</t>
  </si>
  <si>
    <t xml:space="preserve">3.2.5. Promover la compraventa de los productos y derivados, mediante la socialización, divulgación e implementación de mecanismos alternativos de comercialización y financiamiento, tales como: contratos con entregas futuras y anticipo de recursos, factoring, cesión de derechos económicos a favor de financiadores y/o cuyos riesgos puedan ser mitigados a través de garantías FAG, complementarias, u otros instrumentos, con el fin de dinamizar el mercado, en concordancia con los avances en la actividad 10.4.5. </t>
  </si>
  <si>
    <t>3.3. Promoción de encadenamientos productivos, en la comercialización nacional e internacional de panela y sus derivados.</t>
  </si>
  <si>
    <t>3.3.4. Fortalecer el acompañamiento comercial a los productores u organizaciones de productores, transformadores, y comercializadores, para generar alianzas con empresas de la industria de alimentos nacionales, que permitan incursionar y consolidar segmentos de mercado específicos.</t>
  </si>
  <si>
    <t>3.4.1. Identificar ventanas de oportunidad para incursionar y ampliar mercados de panela y sus derivados a nivel externo, con base en el análisis de información sobre tendencias de consumo, nichos de mercado, canales de comercialización, segmentos de mercado, entre otros, teniendo en cuenta la normatividad y requerimientos establecidos en los países de destino, y en concordancia con los avances sobre estudios de mercado de la actividad 10.3.7.</t>
  </si>
  <si>
    <t xml:space="preserve">4.1.6. Promover la consolidación de clústeres productivos para la producción de panela, orientando la inversión del sector privado, la oferta permanente y de calidad del producto, la concentración y especialización del cultivo en áreas con aptitud al interior de la frontera agrícola, la reconversión tecnológica y especialización del procesamiento agroindustrial de la panela, con el fin de mejorar la eficiencia productiva y cumplir con los requerimientos de los mercados, a partir de instrumentos financieros e incentivos, y en concordancia con los esquemas asociativos y de integración de la iniciativa estratégica 5.1. </t>
  </si>
  <si>
    <t>4.2.3. Promover la transparencia del mercado de tierras en las regiones paneleras, a partir de la divulgación de información relacionada con costos de arriendo y precio de la tierra, entre los productores y procesadores, articulado con las estrategias de socialización del Observatorio de Tierras Rurales operado por la Agencia Nacional de Tierras ANT y el Sistema de Información para la Planificación Rural Agropecuaria (SIPRA), entre otros, y en concordancia con los alcances  y avances en gestión de la Información de la cadena, definidos en la iniciativa estratégica 10.3.</t>
  </si>
  <si>
    <t>5.1. Promoción de los esquemas asociativos y de integración, en la cadena agroindustrial de la panela</t>
  </si>
  <si>
    <t>5.1.4. Socializar y replicar los modelos de esquemas asociativos y de integración, exitosos, en las diferentes regiones paneleras a lo largo de la cadena.</t>
  </si>
  <si>
    <t>8.3.2. Caracterizar y priorizar productores, organizaciones, extensionistas y empresas de servicios, por regiones paneleras, que favorezcan la transferencia de tecnologías y conocimientos para la cadena.</t>
  </si>
  <si>
    <t xml:space="preserve">8.3.7. Generar modelos técnicos acordes con la caracterización del productor y su escala de producción (actividad 10.3.6), en el marco de la prestación del servicio público de Extensión agropecuaria y/o de asistencia técnica, teniendo en cuenta los avances en I+D+i para las regiones paneleras.  </t>
  </si>
  <si>
    <t xml:space="preserve">9.2. Revisión, actualización y mejora de la normatividad para la sanidad, calidad e inocuidad de la panela y sus derivados </t>
  </si>
  <si>
    <t>10.3.6. Caracterizar la producción de panela y sus derivados, a nivel regional, identificando los sistemas de producción, productores, procesadores, comercializadores, empresas, organizaciones, esquemas asociativos y de integración actuales, infraestructura de producción, su nivel tecnológico, capacidades empresariales, oferta de productos y nivel de desempeño, modelos de negocio exitosos a lo largo de la cadena, así como condiciones de calidad de vida, niveles formación básica y técnica de productores de panela, entre otros aspectos.</t>
  </si>
  <si>
    <t>10.4.10. Promover la reglamentación y puesta en marcha del Fondo de Estabilización de Precios de la Panela y mieles (Ley 2227 de 2022) como instrumento que contribuye a estabilizar el ingreso de los productores de panela.</t>
  </si>
  <si>
    <t>10.4.11  Promover la revisión, actualización y ajuste de la metodología técnica para asignación de las cuotas de exportación de panela en el marco del Tratado de Libre Comercio con Estados Unidos de Norte América.</t>
  </si>
  <si>
    <t>3.4.</t>
  </si>
  <si>
    <t xml:space="preserve">Independiente </t>
  </si>
  <si>
    <t xml:space="preserve">Dependiente 1.1.1 </t>
  </si>
  <si>
    <t xml:space="preserve">Dependiente 1.1.1. </t>
  </si>
  <si>
    <t>Dependiente 1.1.1</t>
  </si>
  <si>
    <t xml:space="preserve">Dependiente 1.1.1.  </t>
  </si>
  <si>
    <t>Dependiente 1.1.1.</t>
  </si>
  <si>
    <t>4 meses cada cuatro años</t>
  </si>
  <si>
    <t xml:space="preserve">Hoja </t>
  </si>
  <si>
    <t xml:space="preserve">Contenido </t>
  </si>
  <si>
    <t>FRECUENCIA (ÚNICA VEZ, RECURRENTE o PERMANENTE)</t>
  </si>
  <si>
    <t>DURACIÓN RECURRENTE O PERMANENTE (MESES Y PERIODOS DE IMPLEMENTACIÓN)</t>
  </si>
  <si>
    <t>DURACIÓN ACTIVIDAD MESES RECURRENTE O PERMANENTE 
 (EN UNAÑO)</t>
  </si>
  <si>
    <t xml:space="preserve">Permanente </t>
  </si>
  <si>
    <t xml:space="preserve">12 meses cada año </t>
  </si>
  <si>
    <t>Dependiente 5.1.1.</t>
  </si>
  <si>
    <t xml:space="preserve">Dependiente 5.1.2. y 5.1.3. </t>
  </si>
  <si>
    <t xml:space="preserve">6 meses cada año </t>
  </si>
  <si>
    <t>Mes 6 año 20</t>
  </si>
  <si>
    <t>Año 1 al Año 20</t>
  </si>
  <si>
    <t>Mes 12 año 20</t>
  </si>
  <si>
    <t>Mes 4 año 20</t>
  </si>
  <si>
    <t>Mes 8 año 20</t>
  </si>
  <si>
    <t>Dependiente 5.4.1.</t>
  </si>
  <si>
    <t>8 meses los primeros 8 años, luego 8 meses cada 3 años</t>
  </si>
  <si>
    <t xml:space="preserve">Dependiente 1.2.1. </t>
  </si>
  <si>
    <t>12 meses los primeros 5 años y luego 12 meses cada 3 años</t>
  </si>
  <si>
    <t>12 meses a partir del año 4 durante 5 años y luego 12 meses cada 3 años</t>
  </si>
  <si>
    <t>Mes 1 del año 4</t>
  </si>
  <si>
    <t>Años 4 al 8 y 11, 14, 17 y 20</t>
  </si>
  <si>
    <t>2 meses los primeros 8 años, luego 2 meses cada 3 años</t>
  </si>
  <si>
    <t>6 meses los primeros 8 años, luego 6 meses cada 3 años</t>
  </si>
  <si>
    <t>4 meses los primeros 8 años, luego 4 meses cada 3 años</t>
  </si>
  <si>
    <t>Única vez</t>
  </si>
  <si>
    <t>Mes 12 del año 19</t>
  </si>
  <si>
    <t>Mes 12 del año 18</t>
  </si>
  <si>
    <t>6 meses cada cuatro años</t>
  </si>
  <si>
    <t xml:space="preserve">Dependiente 2.1.1. </t>
  </si>
  <si>
    <t xml:space="preserve">Dependiente 2.1.2., 2.1.3. y 2.1.4. </t>
  </si>
  <si>
    <t>Año 3 al 20</t>
  </si>
  <si>
    <t xml:space="preserve">Dependiente 2.2.1. </t>
  </si>
  <si>
    <t>4 meses cada año</t>
  </si>
  <si>
    <t>Año 2 al año 20</t>
  </si>
  <si>
    <t>8  meses cada año</t>
  </si>
  <si>
    <t>10 meses cada año</t>
  </si>
  <si>
    <t>2 meses cada dos años</t>
  </si>
  <si>
    <t>Años 1,3,5,7,9,11,13,15,17,19</t>
  </si>
  <si>
    <t>Dependiente 3.2.1</t>
  </si>
  <si>
    <t>9  meses cada año</t>
  </si>
  <si>
    <t>12 meses cada año</t>
  </si>
  <si>
    <t>6 meses cada dos años</t>
  </si>
  <si>
    <t>Mes 2 del año 2</t>
  </si>
  <si>
    <t>Mes 10 del año 20</t>
  </si>
  <si>
    <t>Dependiente 3.3.1 y 3.3.2</t>
  </si>
  <si>
    <t>Mes 4 del año 20</t>
  </si>
  <si>
    <t>4 meses cada 2 años</t>
  </si>
  <si>
    <t>6 meses cada 2 años</t>
  </si>
  <si>
    <t>Mes 6 del año 19</t>
  </si>
  <si>
    <t>Dependiente 3.4.2</t>
  </si>
  <si>
    <t>Año 1  al año 20</t>
  </si>
  <si>
    <t>Dependiente 3.4.1 y 3.4.5</t>
  </si>
  <si>
    <t>Mes 1 del año 2</t>
  </si>
  <si>
    <t>6 meses cada 3 años</t>
  </si>
  <si>
    <t>Mes 3 del año 2</t>
  </si>
  <si>
    <t>Años 1 al año 20</t>
  </si>
  <si>
    <t>Año 1 al año 3</t>
  </si>
  <si>
    <t>Independiente</t>
  </si>
  <si>
    <t>Dependiente 7.1.2</t>
  </si>
  <si>
    <t>12 meses los primeros 8 años y luego 3 meses cada 3 años</t>
  </si>
  <si>
    <t>Mes 3 del año 18</t>
  </si>
  <si>
    <t xml:space="preserve">Años 2 al 9, 12, 15 y 18 </t>
  </si>
  <si>
    <t>3 meses cada año</t>
  </si>
  <si>
    <t>Mes 3 del año 20</t>
  </si>
  <si>
    <t>Año 1</t>
  </si>
  <si>
    <t>Dependiente 8.1.1.</t>
  </si>
  <si>
    <t>12 meses el primer año, 
luego 3 meses cada año</t>
  </si>
  <si>
    <t>12 meses cada 5 años</t>
  </si>
  <si>
    <t>Mes 12 del año 16</t>
  </si>
  <si>
    <t>3 meses cada 4 años</t>
  </si>
  <si>
    <t>Dependiente 8.2.1.</t>
  </si>
  <si>
    <t>4 meses el primer año y luego 1 mes cada tres años</t>
  </si>
  <si>
    <t>Dependiente 8.3.2.</t>
  </si>
  <si>
    <t>Dependiente 8.3.1.</t>
  </si>
  <si>
    <t xml:space="preserve">12 meses los primeros 5 años y luego cada 3 años </t>
  </si>
  <si>
    <t>8 meses cada 3 años</t>
  </si>
  <si>
    <t>Mes 8 del año 19</t>
  </si>
  <si>
    <t>12 meses los primeros 2 años, cada 10 años</t>
  </si>
  <si>
    <t>12 meses los primeros 2 años, y luego 2 meses cada año</t>
  </si>
  <si>
    <t>12 meses el primer año y luego 6 meses cada 5 años</t>
  </si>
  <si>
    <t>Años 1, 6, 11, y 16</t>
  </si>
  <si>
    <t>Dependiente 8.4.1.</t>
  </si>
  <si>
    <t>Mes 8 del año 20</t>
  </si>
  <si>
    <t>Años 2, 5, 8, 11, 14, 17 y 20</t>
  </si>
  <si>
    <t>12 meses cada 3 años</t>
  </si>
  <si>
    <t>Mes 6 del año 20</t>
  </si>
  <si>
    <t>Años 2 al 4, 6, 8, 10, 12, 14, 16, 18, 20</t>
  </si>
  <si>
    <t>Años 2, 4, 6, 8, 10, 12, 14, 16, 18, 20</t>
  </si>
  <si>
    <t>2 meses cada año</t>
  </si>
  <si>
    <t>año 1 al año 20</t>
  </si>
  <si>
    <t>1 mes cada año</t>
  </si>
  <si>
    <t>Dependiente 9.1.1</t>
  </si>
  <si>
    <t>Dependiente 9.1.4</t>
  </si>
  <si>
    <t>4 meses cada tres años</t>
  </si>
  <si>
    <t>12 meses cada 10 años</t>
  </si>
  <si>
    <t>Dependiente 9.2.1</t>
  </si>
  <si>
    <t>6 meses cada 10 años</t>
  </si>
  <si>
    <t xml:space="preserve">11 meses cada año </t>
  </si>
  <si>
    <t>Dependiente 10.1.1</t>
  </si>
  <si>
    <t>4 meses el primer año</t>
  </si>
  <si>
    <t>Dependiente 10.1.2</t>
  </si>
  <si>
    <t xml:space="preserve">Dependiente 10.1.1 </t>
  </si>
  <si>
    <t>2 meses cada 4 años</t>
  </si>
  <si>
    <t>Dependiente 10.2.1</t>
  </si>
  <si>
    <t>Dependiente 10.3.1</t>
  </si>
  <si>
    <t>Dependiente 10.3.2</t>
  </si>
  <si>
    <t>8 meses cada 10 años</t>
  </si>
  <si>
    <t>año 2 y año 12</t>
  </si>
  <si>
    <t>6 meses cada 4 años</t>
  </si>
  <si>
    <t>Dependiente 4.1.1.</t>
  </si>
  <si>
    <t xml:space="preserve">Dependiente 4.1.1. </t>
  </si>
  <si>
    <t>10 meses los primeros 8 años, luego 10 meses cada 3 años</t>
  </si>
  <si>
    <t>Fecha de inicio IE</t>
  </si>
  <si>
    <t>Fecha de finalización de la IE</t>
  </si>
  <si>
    <t>Mes 8 del año 2</t>
  </si>
  <si>
    <t xml:space="preserve">Tercer Nivel </t>
  </si>
  <si>
    <t xml:space="preserve">Segundo Nivel </t>
  </si>
  <si>
    <t>Años 1 al 6 y 8, 11, 14, 17, 20</t>
  </si>
  <si>
    <t>Mes 10 del año 19</t>
  </si>
  <si>
    <t>Años 1 y 2, 6, 10,14 y 18</t>
  </si>
  <si>
    <t>Mes 5 del año 2</t>
  </si>
  <si>
    <t>12 meses los primeros 4 años y luego 12 meses cada 3 años</t>
  </si>
  <si>
    <t>12 meses los primeros 3 años y luego 12 meses cada 3 años</t>
  </si>
  <si>
    <t>12 meses los primeros 3 años y luego 12 meses cada 4 años</t>
  </si>
  <si>
    <t>Mes 9 del año 1</t>
  </si>
  <si>
    <t>Mes 3 del año 19</t>
  </si>
  <si>
    <t xml:space="preserve">Primer Nivel </t>
  </si>
  <si>
    <t>3.3.5. Realizar acompañamiento técnico dirigido a los productores, organizaciones de productores y comercializadores con el fin de establecer convenios público - privados, para aumentar las compras de panela y derivados que cumplan las normas de calidad, a través de los programas oficiales de alimentación a nivel municipal, departamental y nacional.</t>
  </si>
  <si>
    <t>Año 2 al  año 20</t>
  </si>
  <si>
    <t>Año 1 al 8 y 11, 14, 17 y 20</t>
  </si>
  <si>
    <t>Años 1, 3, 5, 7, 9, 11, 13, 15, 17 y 19</t>
  </si>
  <si>
    <t>Mes 3 año 20</t>
  </si>
  <si>
    <t>Mes 7 del  año 1</t>
  </si>
  <si>
    <t xml:space="preserve">Mes 7 del año 1 </t>
  </si>
  <si>
    <t>Mes 11 año 20</t>
  </si>
  <si>
    <t>Año 1 al 2, 7, 12 y 17</t>
  </si>
  <si>
    <t>Mes 1 del año 20</t>
  </si>
  <si>
    <t>Años 2 al 6, 9, 12, 15 y 18</t>
  </si>
  <si>
    <t>Mes 12 del año 14</t>
  </si>
  <si>
    <t xml:space="preserve">8.4.3. Promover el diseño, mejora, actualización y/o escalamiento de los programas de formación integral, cursos complementarios, procesos de certificación en competencias laborales, entre otros, para el desarrollo de habilidades de los extensionistas y asistentes técnicos agropecuarios e industriales, con enfoque regional, dirigidos a la adopción de los desarrollos tecnológicos generados para la cadena agroindustrial de la panela, en articulación con el Subsistema Nacional de Formación y Capacitación para la Innovación Agropecuaria (SNIA, Ley 1876 de 2017). </t>
  </si>
  <si>
    <t>Mes 2 del año 20</t>
  </si>
  <si>
    <t>Mes 9 del año 20</t>
  </si>
  <si>
    <t>Año 1 al 2 y año 12</t>
  </si>
  <si>
    <t>1.1.5. Implementar una agenda de fortalecimiento de capacidades dirigidas a los productores u organizaciones de productores del sistema  tradicional de caña de azúcar para la producción de panela, en temas como manejo integral del cultivo, sanidad, semillas, fertilización, asociatividad, costos, financiamiento, educación financiera, instrumentos de aseguramiento, entre otros, teniendo en cuenta las diferencias regionales y experiencias exitosas replicables.</t>
  </si>
  <si>
    <t>1.2.7. Implementar una agenda de fortalecimiento de capacidades dirigidas a los productores del sistema tecnificado, incorporando el uso de las TIC, teniendo en cuenta las diferencias regionales y experiencias exitosas replicables, en temas tales como el manejo integral del cultivo, sanidad, semillas, fertilización, asociatividad, costos, financiamiento, educación financiera, instrumentos de aseguramiento, plataformas de información, aplicaciones tecnológicas, software, sistemas expertos, entre otros, con el fin de apoyar y actualizar  al productor en temas relacionados con su actividad.</t>
  </si>
  <si>
    <t>3.1.1. Identificar ventanas de oportunidad para incursionar y ampliar mercados formales de panela y sus derivados a nivel interno, con base en el análisis de la información sobre tendencias de consumo, productos alternativos o sustitutos, nichos, dinámica de precios, canales de comercialización, segmentos de mercado, eficiencia en los procesos agro logísticos, entre otros, en concordancia con los avances sobre estudios de mercado de la actividad 10.3.7.</t>
  </si>
  <si>
    <t xml:space="preserve">3.2.1. Generar y actualizar el portafolio de productos de panela y sus derivados, incorporando las organizaciones de productores y empresas (en concordancia con la actividad 10.3.6), las fichas técnicas de producto, así como etiquetas para diferenciar productos terminados que incluyan la panela en su preparación, con el propósito de aumentar su posicionamiento comercial en el mercado actual e incursionar en nuevos nichos de mercado, resaltando atributos diferenciadores, propiedades nutricionales, formas de preparación, usos para la industria, entre otras. </t>
  </si>
  <si>
    <t>3.2.4. Promover el escalamiento y desarrollo comercial de productos innovadores, de acuerdo con la demanda del mercado, a través de la divulgación de la oferta institucional dirigida al emprendimiento y financiamiento, así como del acercamiento con posibles aliados comerciales, en concordancia con la iniciativa 2.2 y los avances de la actividad 8.2.5 sobre I+D+i.</t>
  </si>
  <si>
    <t xml:space="preserve">3.3.3. Realizar acompañamiento técnico y financiero para realizar alianzas estratégicas y comerciales, entre productores y/u organizaciones de productores, procesadores, y comercializadores, con el fin de generar mayores volúmenes ofertados, cumplir con características de calidad unificadas y requeridas por los mercados y que redunden en mayor eficiencia comercial y agrologística en la cadena. </t>
  </si>
  <si>
    <t xml:space="preserve">3.3.1. Promover  y realizar acompañamiento técnico a los productores, organizaciones de productores, empresas transformadoras y comercializadoras, relacionado con el cumplimiento de estándares de calidad y la agregación de valor al producto, como elementos fundamentales y diferenciadores en la formación de precios, comercialización formal  del producto y poder de negociación, en concordancia con los avances en la actividad 9.2.2 sobre determinación y cumplimiento de estándares de calidad de la panela. </t>
  </si>
  <si>
    <t>3.4.2. Generar y actualizar el portafolio de productos de panela y sus derivados, incorporando las organizaciones de productores y empresas exportadoras, las fichas técnicas de producto, así como marcas y signos distintivos, certificaciones, etc., con el propósito de aumentar su posicionamiento comercial en el mercado actual e incursionar en nuevos nichos de mercado.</t>
  </si>
  <si>
    <t>3.4.8. Promover la generación de espacios de concertación para revisar los procedimientos operativos internos de inspección de estupefacientes requeridos para exportar y proponer acciones que minimicen los riesgos inherentes a pérdidas o afectación del producto.</t>
  </si>
  <si>
    <t>5.1.2. Incentivar y acompañar técnica y financieramente a los agentes de la cadena, en el fomento, formalización, fortalecimiento y crecimiento de la asociatividad rural productiva y otros modelos asociativos de base social, con enfoque diferencial,  promoviendo la cultura asociativa (reconociendo  ventajas y responsabilidades),  la autogestión y gobernanza, contribuyendo con el aumento de capacidades organizacionales y de la competitividad territorial, en concordancia con el diseño y mejora de los instrumentos previstos en  la actividad 10.4.7 sobre asociatividad.</t>
  </si>
  <si>
    <t xml:space="preserve">5.4.2. Promover la ruta de empleo, de las agencia de empleo público del SENA y las diferentes cajas  de compensación familiar que presten el servicio, como mecanismos para la inserción en el mercado laboral formal de la mano de obra calificada, semicualificada o no cualificada en las regiones paneleras. </t>
  </si>
  <si>
    <t xml:space="preserve">8.2.5. Fortalecer la investigación en el procesamiento agroindustrial para la obtención de panela y sus derivados, usos y empaques, en aspectos como: producción y propagación de floculantes naturales, innovación de productos, eficiencia energética y diseño de equipos que favorezcan la implementación de las buenas prácticas de manejo, entre otros, priorizando la labor de las redes de trabajo colaborativas y la asignación de recursos de I+D+i, en estas líneas de investigación. </t>
  </si>
  <si>
    <t>Iniciativa 10.1 actividad 10.1.2 y 10.1.3</t>
  </si>
  <si>
    <t>Mes 3 del año 3</t>
  </si>
  <si>
    <t>Años 3, 7, 11, 15 y 19</t>
  </si>
  <si>
    <t>Mes 7 del año 19</t>
  </si>
  <si>
    <t>Mes 7 del año 3</t>
  </si>
  <si>
    <t>Año 3 al año 20</t>
  </si>
  <si>
    <t>Años 3 al 7 y 10, 13, 16 y 19</t>
  </si>
  <si>
    <t>Mes 12 del año 6</t>
  </si>
  <si>
    <t xml:space="preserve">Años 2 al 6  </t>
  </si>
  <si>
    <t>Mes 9 del año 18</t>
  </si>
  <si>
    <t>Mes 9 del año 2</t>
  </si>
  <si>
    <t>Mes 9 del año 3</t>
  </si>
  <si>
    <t>Mes 7 del año 2</t>
  </si>
  <si>
    <t>Mes 7 del año 18</t>
  </si>
  <si>
    <t>Años  2, 6, 10,14 y 18</t>
  </si>
  <si>
    <t>Años 2 al 5 y 8, 11, 14, 17, 20</t>
  </si>
  <si>
    <t>Años 2 al 4 y 7, 10, 13, 16 y 19</t>
  </si>
  <si>
    <t>Año 2 al 4 y 8, 12, 16 y 20</t>
  </si>
  <si>
    <t>Año  2 al año 20</t>
  </si>
  <si>
    <t>Mes 5 del año 20</t>
  </si>
  <si>
    <t>Mes 1 del año 3</t>
  </si>
  <si>
    <t>Año 1, 4, 7, 10, 13, 16 y 19</t>
  </si>
  <si>
    <t xml:space="preserve">4.1.2. Realizar acompañamiento técnico y financiero a los productores de panela para los procesos de reconversión productiva requeridos, a partir del trabajo articulado con actores públicos y privados, a través de la formulación e implementación de los Planes Maestros de Reconversión Productiva - PMRP, en sus diferentes enfoques (transformación e innovación tecnológica, agregación de valor, diversificación agropecuaria, cambios del sistema productivo según la aptitud de cada zona, producción en zonas condicionadas y recuperación de la capacidad productiva), considerando las particularidades regionales y el enfoque diferencial. </t>
  </si>
  <si>
    <t>Año 2</t>
  </si>
  <si>
    <t>Año 2 al 9 y 12, 15 y 18</t>
  </si>
  <si>
    <t>Mes 10 del año 18</t>
  </si>
  <si>
    <t>Mes 2  del año  2</t>
  </si>
  <si>
    <t>Mes 12 año 18</t>
  </si>
  <si>
    <t>Mes 7 del año 1</t>
  </si>
  <si>
    <t>Mes 7 año 20</t>
  </si>
  <si>
    <t>Mes 7 del año 20</t>
  </si>
  <si>
    <t>Mes 1 del  año 2</t>
  </si>
  <si>
    <t xml:space="preserve">Mes 1 del año 2 </t>
  </si>
  <si>
    <t>Año 2 al 9 y  12, 15 y 18</t>
  </si>
  <si>
    <t>Mes 10 año 18</t>
  </si>
  <si>
    <t>Años 1 , 5, 9, 13 y 17</t>
  </si>
  <si>
    <t xml:space="preserve">Orden de implementación de la Iniciativa estratégica IE </t>
  </si>
  <si>
    <t>Iniciativas estratégicas y actividades predecesoras</t>
  </si>
  <si>
    <t>Año 2, 6, 10, 14 y 18</t>
  </si>
  <si>
    <t>Año 2,  5, 8, 11, 14, 17 y 20</t>
  </si>
  <si>
    <t>Años 2 al 3, 13 y 14</t>
  </si>
  <si>
    <t>Mes 7 del año 12</t>
  </si>
  <si>
    <t>Mes 12 del año 12</t>
  </si>
  <si>
    <t>Mes 4 del año 1</t>
  </si>
  <si>
    <t>Mes 2 del año 17</t>
  </si>
  <si>
    <t>Año 1 al año 17</t>
  </si>
  <si>
    <t xml:space="preserve">2  Meses cada año </t>
  </si>
  <si>
    <t>12 meses de cada año</t>
  </si>
  <si>
    <t>Mes 12 del año 1</t>
  </si>
  <si>
    <t>Mes 12 del año 2</t>
  </si>
  <si>
    <t>Año 3 al año 19</t>
  </si>
  <si>
    <t xml:space="preserve">4 meses cada año </t>
  </si>
  <si>
    <t>Año 1 y año 11</t>
  </si>
  <si>
    <t>Mes 8 año 11</t>
  </si>
  <si>
    <t>Mes 6 del año 17</t>
  </si>
  <si>
    <t>Años 1, 5, 9, 13 y 17</t>
  </si>
  <si>
    <t xml:space="preserve">4 meses cada 2 años </t>
  </si>
  <si>
    <t>Años 1, 5, 9, 11, 3, 15, 17 y 19</t>
  </si>
  <si>
    <t>Mes 12 del año 3</t>
  </si>
  <si>
    <t>Nombre</t>
  </si>
  <si>
    <t xml:space="preserve">Comienzo </t>
  </si>
  <si>
    <t xml:space="preserve">Duración días </t>
  </si>
  <si>
    <t xml:space="preserve">Fin </t>
  </si>
  <si>
    <t>Fecha de Inicio</t>
  </si>
  <si>
    <t>Fecha de finalización</t>
  </si>
  <si>
    <t>PRIMER NIVEL</t>
  </si>
  <si>
    <t>SEGUNDO NIVEL</t>
  </si>
  <si>
    <t>TERCER NIVEL</t>
  </si>
  <si>
    <t>10.3.</t>
  </si>
  <si>
    <t xml:space="preserve">Dependen de una o varias actividades de IE de primer y segundo nivel para iniciar. </t>
  </si>
  <si>
    <t xml:space="preserve">Depende únicamente de la iniciativa estratégica 10.1. Adopción, promoción y seguimiento de la política pública (...) cadena agroindustrial de la panela </t>
  </si>
  <si>
    <t>Depende de una o dos actividades  pertenecientes a IE de primer nivel para iniciar</t>
  </si>
  <si>
    <t xml:space="preserve">Esta hoja presenta el Diagrama_Gantt con todas las iniciativas estrategicas del plan de acción de la cadena Agroindustrial de la panela </t>
  </si>
  <si>
    <t>5.3. Contribución en la gestión y acceso a los bienes y servicios públicos no sectoriales que tienen
incidencia en el desarrollo social y productivo de la cadena</t>
  </si>
  <si>
    <t>8.1. actividad 8.1.1.; Iniciativa 8.3. actividad 8.3.7. + Iniciativa 10.3 actividad 10.3.6;    + actividades predecesoras de la  Iniciativa 10.1 actividad 10.1.2 y 10.1.3</t>
  </si>
  <si>
    <t>8.1. actividad 8.1.1.; Iniciativa 8.3. actividad 8.3.7. + Iniciativa 10.3 actividad 10.3.6;+ actividades predecesoras Iniciativa 10.1 actividad 10.1.2 y 10.1.3</t>
  </si>
  <si>
    <t xml:space="preserve"> Iniciativa 10.3 actividad 10.3.6
+ actividades predecesoras Iniciativa 10.1 actividad 10.1.2 y 10.1.3</t>
  </si>
  <si>
    <t xml:space="preserve"> Iniciativa 10.3 actividad 10.3.6; 
+ actividades predecesoras Iniciativa 10.1 actividad 10.1.2 y 10.1.3</t>
  </si>
  <si>
    <r>
      <t xml:space="preserve"> </t>
    </r>
    <r>
      <rPr>
        <sz val="10"/>
        <rFont val="Arial"/>
        <family val="2"/>
      </rPr>
      <t>Iniciativa 10.3. actividad 10.3.6. 
+ actividades predecesoras Iniciativa 10.1 actividad 10.1.2 y 10.1.3</t>
    </r>
  </si>
  <si>
    <t>4 meses cada año durante 10 años y luego cada 3 años</t>
  </si>
  <si>
    <t xml:space="preserve">3 meses cada 2 años durante 10 años </t>
  </si>
  <si>
    <t>Años 1 al 10 y 13, 16 y 19</t>
  </si>
  <si>
    <t xml:space="preserve"> Iniciativa 10.1 actividad 10.1.2 y 10.1.3</t>
  </si>
  <si>
    <t>Mes 7 del año  1</t>
  </si>
  <si>
    <t>8 meses los primeros 8 años, luego  8 meses cada 3 años</t>
  </si>
  <si>
    <t xml:space="preserve">5.4.4. Promover e implementar incentivos e instrumentos financieros que fomenten la formalización empresarial y laboral de la cadena agroindustrial de la panela, en concordancia con el diseño y mejora de dichos instrumentos, según lo previsto en  la actividad 10.4.8. </t>
  </si>
  <si>
    <t>Año 2 al Año 20</t>
  </si>
  <si>
    <t xml:space="preserve">1.1.1. Priorizar y seleccionar productores u organizaciones de productores en las regiones paneleras,  que requieren extensión agrícola y  asistencia técnica,  teniendo en cuenta su escala de producción, prácticas agronómicas, y localización geográfica, así como promover su registro en la base de datos de usuarios del servicio de asistencia técnica del Minagricultura, en concordancia con los resultados de la caracterización regional realizada en la actividad 10.3.6 </t>
  </si>
  <si>
    <t xml:space="preserve">1.1.2. Implementar modelos técnicos de extensión agropecuaria y asistencia técnica acorde con las características de los productores u organizaciones de productores del sistema tradicional, promoviendo estrategias participativas, en concordancia con la priorización y selección de la actividad anterior (1.1.1) y con la actividad 8.3.7. sobre el diseño de modelos técnicos. </t>
  </si>
  <si>
    <t xml:space="preserve">1.2.1. Clasificar y seleccionar productores u organizaciones de productores del sistema tecnificado, así como promover su registro en la base de datos de usuarios del servicio de asistencia técnica del Minagricultura, en las regiones paneleras considerando la caracterización realizada en la actividad 10.3.6. </t>
  </si>
  <si>
    <t>1.2.2.  Brindar extensión agropecuaria y asistencia técnica a los productores u organizaciones de productores del sistema tecnificado, promoviendo estrategias participativas, para fomentar la aplicación de las Buenas Prácticas Agrícolas (BPA), el uso de semilla registrada de variedades adaptadas a las condiciones agroecológicas de cada región, semilleros en finca para renovación, prácticas de fertilización basados en análisis de suelos, época óptima de cosecha, renovación de cultivos, entre otras, que permitan incrementos sostenibles en la productividad, considerando la aplicación de los principios de la agroecología y  fomentando la cultura de registro de datos.</t>
  </si>
  <si>
    <t xml:space="preserve">8.1.1. Concertar y diseñar el modelo de I+D+i, extensión y asistencia técnica agropecuaria e industrial, específico para la cadena agroindustrial de la panela, bajo los lineamientos del SNIA (Ley 1876 de 2017), PECTIA, los PDEA y el Plan Nacional de Asistencia Integral Técnica, Tecnológica y de Impulso a la Investigación (Resolución 132 de 2022 de Minagricultura), con enfoque regional y con la participación articulada de instituciones y actores públicos y privados, considerando la oferta tecnológica disponible, los proyectos en curso en I+D+i y las necesidades en desarrollos tecnológicos y en procesos de extensionismo, de esta cadena.  </t>
  </si>
  <si>
    <t>8.1.4. Realizar el seguimiento y monitoreo de los avances en I+D+i de la cadena agroindustrial de la panela, considerando aspectos como vigilancia tecnológica (propiedad intelectual, nuevos usos, procesos innovadores, entre otros), articuladamente con el SNIA (Ley 1876 de 2017).</t>
  </si>
  <si>
    <t xml:space="preserve">8.2.2. Promover la participación de los actores públicos y privados de la cadena agroindustrial de la panela, en los procesos de actualización del PECTIA y su agenda dinámica de I+D+i, con enfoque regional, en las líneas de investigación estratégicas concertadas por los actores, con  énfasis en: manejo del sistema productivo, manejo sanitario y fitosanitario, manejo de suelos y aguas, manejo cosecha, postcosecha y transformación, manejo ambiental y sostenibilidad, material de siembra, calidad e inocuidad de insumos y productos, socioeconomía, inteligencia competitiva y desarrollo empresarial, entre otros, teniendo en cuenta las escalas de producción y tipos de productores, acorde con los resultados de la caracterización de la actividad 10.3.6.  </t>
  </si>
  <si>
    <t xml:space="preserve">8.2.4. Fortalecer el desarrollo de nuevas variedades con mejores comportamientos para la producción de panela y otros derivados de la caña, que respondan a las necesidades del mercado nacional y de exportación, a la adaptación a la variabilidad y al cambio climático, a  la resistencia a enfermedades, y a la producción de biomasa, articulado al proceso de validación tecnológica y de introducción de variedades existentes, así como fortalecer el desarrollo de insumos de alta tecnología, prácticas sostenibles, modelos de transporte más eficientes, automatización y mecanización de labores, entre otros, priorizando la labor de las redes de trabajo colaborativas y la asignación de recursos de I+D+i, en estas líneas de investigación. </t>
  </si>
  <si>
    <t xml:space="preserve">8.2.6. Fortalecer la oferta de servicios de innovación para la cadena, en aspectos como propiedad intelectual, desarrollo de nuevos productos, optimización y desarrollo de nuevos procesos, inteligencia competitiva, tecnología informática, gestión del conocimiento, infraestructura digital internet, entre otros, así como apoyar técnica y financieramente la gestión de patentes, y conectar la oferta con la demanda de servicios de innovación, a través de instrumentos de política. </t>
  </si>
  <si>
    <t>8.3.1.  Promover mecanismos de participación y articulación de los actores de la cadena en las instancias de planificación departamental y municipal (PDEA y los planes o directrices de ordenamiento departamental, entre otros), para la priorización de la panela en los programas y proyectos de extensión agropecuaria.</t>
  </si>
  <si>
    <t xml:space="preserve">8.3.5. Promover la gestión en la asignación de recursos del Fondo Nacional de Extensión Agropecuaria, para la ampliación en la cobertura, calidad, continuidad y sostenibilidad del servicio público de extensión agropecuaria dirigida a la cadena agroindustrial de la panela. </t>
  </si>
  <si>
    <t>8.4.4. Identificar y capacitar a los extensionistas y asistentes técnicos agropecuarios e industriales, priorizando a los jóvenes rurales con formación relacionada para que sean promotores del cambio y de adopción de tecnología en sus territorios, en los diferentes desarrollos tecnológicos generados sobre el manejo integral del cultivo, eficiencia e inocuidad en el proceso, diversificación y valor agregado del producto, y sostenibilidad ambiental, entre otros.</t>
  </si>
  <si>
    <t xml:space="preserve">9.2.2. Determinar y complementar los estándares para la calidad e inocuidad de la panela y nuevos productos derivados, de acuerdo con los límites analíticos y criterios técnicos que se definan, y promover su cumplimiento entre los actores de la cadena involucrados. </t>
  </si>
  <si>
    <t xml:space="preserve">1.2.6  Fomentar  la mecanización y el uso de tecnologías avanzadas (incluyendo información y comunicaciones), en la  aplicación de insumos, preparación de suelos,  corte y transporte de caña, entre otras,  que posibiliten el aumento de escalas de producción, disminución de costos laborales e incremento en la productividad del cultivo, de acuerdo con los resultados en I+D+i relacionados con la actividad 8.2.4. </t>
  </si>
  <si>
    <t xml:space="preserve">4.2.1. Promover la participación de los productores de panela en los procesos de implementación del Plan Nacional de Formalización Masiva de la Propiedad Rural (PNFMPR) (Resolución 000382 de 2021), beneficiando principalmente  los sistemas productivos de Agricultura Campesina, Familiar y Comunitaria (ACFC) y demás instrumentos que se desarrollen.  </t>
  </si>
  <si>
    <r>
      <t xml:space="preserve">En la matriz de precedencia se establece una relación entre iniciativas estratégicas (IE), dando respuesta a la siguiente pregunta: </t>
    </r>
    <r>
      <rPr>
        <b/>
        <sz val="12"/>
        <color theme="1"/>
        <rFont val="Arial"/>
        <family val="2"/>
      </rPr>
      <t>¿LA IE DE ESTA FILA DEPENDE DEL INICIO DE LA IE DE LA COLUMNA PARA PODER INICIAR?</t>
    </r>
    <r>
      <rPr>
        <sz val="12"/>
        <color theme="1"/>
        <rFont val="Arial"/>
        <family val="2"/>
      </rPr>
      <t xml:space="preserve">, se contesta Si o No dependiendo de la relación existente. 
En las columnas y filas se colocan las IE y se realiza la comparación. 
Adicionalmente se diligencias las siguientes columnas: 
</t>
    </r>
    <r>
      <rPr>
        <b/>
        <sz val="12"/>
        <color theme="1"/>
        <rFont val="Arial"/>
        <family val="2"/>
      </rPr>
      <t>Orden de Implementación de la IE</t>
    </r>
    <r>
      <rPr>
        <sz val="12"/>
        <color theme="1"/>
        <rFont val="Arial"/>
        <family val="2"/>
      </rPr>
      <t xml:space="preserve">: Se define si la IE es de primer nivel (depende únicamente de la adopción del POP para iniciar); segundo nivel (depende de IE de primer nivel para iniciar) y tercer nivel (depende de una o varias IE de primer y segundo nivel para iniciar). 
</t>
    </r>
    <r>
      <rPr>
        <b/>
        <sz val="12"/>
        <color theme="1"/>
        <rFont val="Arial"/>
        <family val="2"/>
      </rPr>
      <t>Iniciativas estratégicas y actividades predecesoras</t>
    </r>
    <r>
      <rPr>
        <sz val="12"/>
        <color theme="1"/>
        <rFont val="Arial"/>
        <family val="2"/>
      </rPr>
      <t xml:space="preserve">: Se identifican las IE y actividades que preceden la IE objeto de análisis. 
</t>
    </r>
    <r>
      <rPr>
        <b/>
        <sz val="12"/>
        <color theme="1"/>
        <rFont val="Arial"/>
        <family val="2"/>
      </rPr>
      <t>Duración de actividades predecesoras (meses)</t>
    </r>
    <r>
      <rPr>
        <sz val="12"/>
        <color theme="1"/>
        <rFont val="Arial"/>
        <family val="2"/>
      </rPr>
      <t xml:space="preserve">: Se realiza la sumatoria de los meses de la duración de las actividades relacionada en la hoja “XXX_Dependencia_Duración”. 
</t>
    </r>
    <r>
      <rPr>
        <b/>
        <sz val="12"/>
        <color theme="1"/>
        <rFont val="Arial"/>
        <family val="2"/>
      </rPr>
      <t>Fecha de Inicio de la IE:</t>
    </r>
    <r>
      <rPr>
        <sz val="12"/>
        <color theme="1"/>
        <rFont val="Arial"/>
        <family val="2"/>
      </rPr>
      <t xml:space="preserve"> Se establece en el mes y año de inicio. Ejemplo Mes XX Año XX
</t>
    </r>
    <r>
      <rPr>
        <b/>
        <sz val="12"/>
        <color theme="1"/>
        <rFont val="Arial"/>
        <family val="2"/>
      </rPr>
      <t>Fecha de Terminación de la IE</t>
    </r>
    <r>
      <rPr>
        <sz val="12"/>
        <color theme="1"/>
        <rFont val="Arial"/>
        <family val="2"/>
      </rPr>
      <t>: Se establece en el mes y año de terminación. Ejemplo Mes XX Año XX.</t>
    </r>
  </si>
  <si>
    <r>
      <rPr>
        <b/>
        <sz val="12"/>
        <color theme="1"/>
        <rFont val="Arial"/>
        <family val="2"/>
      </rPr>
      <t>Eje Estructural, Objetivo Estratégico, Programa, Iniciativa estratégica, Actividades</t>
    </r>
    <r>
      <rPr>
        <sz val="12"/>
        <color theme="1"/>
        <rFont val="Arial"/>
        <family val="2"/>
      </rPr>
      <t xml:space="preserve">: Las columnas A  la E, pertenecen a la versión de portafolio de programas de la cadena Agroindustrial de la panela. 
</t>
    </r>
    <r>
      <rPr>
        <b/>
        <sz val="12"/>
        <color theme="1"/>
        <rFont val="Arial"/>
        <family val="2"/>
      </rPr>
      <t xml:space="preserve">
Actividad Dependiente o Independiente</t>
    </r>
    <r>
      <rPr>
        <sz val="12"/>
        <color theme="1"/>
        <rFont val="Arial"/>
        <family val="2"/>
      </rPr>
      <t xml:space="preserve"> Frente a Las Otras que Conforman el la Iniciativa estratégica: En esta casilla de acuerdo al criterio de expertos se establece si las actividades descritas guardan dependencia o no, analizando solo al interior de cada iniciativa. Es decir que si el inicio de una actividad depende de la ejecución de otra dentro de la misma iniciativa lo que permite establecer un orden lógico de implementación.  (COLUMNA F)
</t>
    </r>
    <r>
      <rPr>
        <b/>
        <sz val="12"/>
        <color theme="1"/>
        <rFont val="Arial"/>
        <family val="2"/>
      </rPr>
      <t>Frecuencia</t>
    </r>
    <r>
      <rPr>
        <sz val="12"/>
        <color theme="1"/>
        <rFont val="Arial"/>
        <family val="2"/>
      </rPr>
      <t xml:space="preserve">: Se establece si la actividad se realiza en un solo periodo de tiempo o se repite periódicamente a lo largo del ciclo de vida del POP. (COLUMNA G)
Se calcifican en tres tipos: 
1. Única Vez: cuando la actividad se realiza por un tiempo determinado de manera continua (meses, años) , pero su duración NO se da a lo largo del ciclo de vida del POP (20 años). 
2. Recurrente: cuando la actividad se desarrolla a lo largo del ciclo de vida del POP, pero de manera interrumpida. Ejemplo: Se desarrolla los 12 meses del año durante los primeros 5 años y posteriormente cada 4 años. 
3. Permanente: la actividad  está prevista de manera continua a lo largo del ciclo de vida del POP. Ejemplo: Se desarrolla 12 meses del año durante los 20 años 
</t>
    </r>
    <r>
      <rPr>
        <b/>
        <sz val="12"/>
        <color theme="1"/>
        <rFont val="Arial"/>
        <family val="2"/>
      </rPr>
      <t>Duración Única Vez (Meses):</t>
    </r>
    <r>
      <rPr>
        <sz val="12"/>
        <color theme="1"/>
        <rFont val="Arial"/>
        <family val="2"/>
      </rPr>
      <t xml:space="preserve"> Se coloca el número de meses previstos para la actividad o iniciativa cuando la frecuencia es de única vez.  (COLUMNA H)
</t>
    </r>
    <r>
      <rPr>
        <b/>
        <sz val="12"/>
        <color theme="1"/>
        <rFont val="Arial"/>
        <family val="2"/>
      </rPr>
      <t xml:space="preserve"> 
Duración Recurrente y permanente</t>
    </r>
    <r>
      <rPr>
        <sz val="12"/>
        <color theme="1"/>
        <rFont val="Arial"/>
        <family val="2"/>
      </rPr>
      <t xml:space="preserve">  (Meses Y Periodos De Implementación): Se coloca el número de meses previstos para la actividad o iniciativa cuando la frecuencia es recurrente y se establece los periodos en los que se repite.   Ejemplo: XX meses, cada X años. En el caso de las actividades permanentes se coloca 12 meses cada año.   (COLUMNA I)
</t>
    </r>
    <r>
      <rPr>
        <b/>
        <sz val="12"/>
        <color theme="1"/>
        <rFont val="Arial"/>
        <family val="2"/>
      </rPr>
      <t>Duración Actividad Meses (en un año):</t>
    </r>
    <r>
      <rPr>
        <sz val="12"/>
        <color theme="1"/>
        <rFont val="Arial"/>
        <family val="2"/>
      </rPr>
      <t xml:space="preserve"> Se coloca el número de meses previstos para la actividad o iniciativa estratégica en un año, cuando la frecuencia es recurrente o permanente esta casilla solo se diligencia con números.   (COLUMNA J)
</t>
    </r>
    <r>
      <rPr>
        <b/>
        <sz val="12"/>
        <color theme="1"/>
        <rFont val="Arial"/>
        <family val="2"/>
      </rPr>
      <t>Orden de Implementación de la iniciativa</t>
    </r>
    <r>
      <rPr>
        <sz val="12"/>
        <color theme="1"/>
        <rFont val="Arial"/>
        <family val="2"/>
      </rPr>
      <t xml:space="preserve">: Se define si la iniciativa es de primer nivel (depende únicamente de la iniciativa de adopción para iniciar); segundo nivel (depende de una iniciativa de primer nivel para iniciar) y tercer nivel (depende de una o varias iniciativas de primer y segundo nivel para iniciar).  (COLUMNA K)
</t>
    </r>
    <r>
      <rPr>
        <b/>
        <sz val="12"/>
        <color theme="1"/>
        <rFont val="Arial"/>
        <family val="2"/>
      </rPr>
      <t>Fecha de Inicio de la IE</t>
    </r>
    <r>
      <rPr>
        <sz val="12"/>
        <color theme="1"/>
        <rFont val="Arial"/>
        <family val="2"/>
      </rPr>
      <t xml:space="preserve">: Se establece en el mes y año de inicio. Ejemplo Mes XX Año XX
</t>
    </r>
    <r>
      <rPr>
        <b/>
        <sz val="12"/>
        <color theme="1"/>
        <rFont val="Arial"/>
        <family val="2"/>
      </rPr>
      <t>Fecha de Terminación de la IE</t>
    </r>
    <r>
      <rPr>
        <sz val="12"/>
        <color theme="1"/>
        <rFont val="Arial"/>
        <family val="2"/>
      </rPr>
      <t xml:space="preserve">: Se establece en el mes y año de terminación. Ejemplo Mes XX Año XX.
</t>
    </r>
    <r>
      <rPr>
        <b/>
        <sz val="12"/>
        <color theme="1"/>
        <rFont val="Arial"/>
        <family val="2"/>
      </rPr>
      <t>Periodo de Implementación IE</t>
    </r>
    <r>
      <rPr>
        <sz val="12"/>
        <color theme="1"/>
        <rFont val="Arial"/>
        <family val="2"/>
      </rPr>
      <t xml:space="preserve">: Se establece de acuerdo a la fecha de inicio y terminación de la IE. Ejemplo: Año X al Año XX	
</t>
    </r>
    <r>
      <rPr>
        <b/>
        <sz val="12"/>
        <color theme="1"/>
        <rFont val="Arial"/>
        <family val="2"/>
      </rPr>
      <t>Periodo de Implementación Actividad</t>
    </r>
    <r>
      <rPr>
        <sz val="12"/>
        <color theme="1"/>
        <rFont val="Arial"/>
        <family val="2"/>
      </rPr>
      <t xml:space="preserve">: Se establece de acuerdo a la fecha de inicio y terminación de la actividad. Ejemplo: Año X al Año XX. </t>
    </r>
  </si>
  <si>
    <r>
      <rPr>
        <u/>
        <sz val="24"/>
        <color theme="1"/>
        <rFont val="Arial Black"/>
        <family val="2"/>
      </rPr>
      <t>Anexo 3.</t>
    </r>
    <r>
      <rPr>
        <u/>
        <sz val="24"/>
        <color theme="1"/>
        <rFont val="Arial"/>
        <family val="2"/>
      </rPr>
      <t xml:space="preserve"> Cronograma de implementación del PA Cadena agroindustrial de la panela</t>
    </r>
  </si>
  <si>
    <t>Precedencia_panela</t>
  </si>
  <si>
    <t>Diagrama_Gantt Panela</t>
  </si>
  <si>
    <t>Dependencia_duración</t>
  </si>
  <si>
    <r>
      <rPr>
        <u/>
        <sz val="18"/>
        <color theme="1"/>
        <rFont val="Arial Black"/>
        <family val="2"/>
      </rPr>
      <t>Anexo 3.</t>
    </r>
    <r>
      <rPr>
        <u/>
        <sz val="18"/>
        <color theme="1"/>
        <rFont val="Arial"/>
        <family val="2"/>
      </rPr>
      <t xml:space="preserve"> Cronograma de implementación del PA Cadena agroindustrial de la panela</t>
    </r>
  </si>
  <si>
    <t xml:space="preserve">12 mess cada año </t>
  </si>
  <si>
    <t>Mes 9 del  año 20</t>
  </si>
  <si>
    <r>
      <t>2.3.3. Promover el uso de empaque y embalaje innovador y/o ambientalmente amigable en la</t>
    </r>
    <r>
      <rPr>
        <strike/>
        <sz val="11"/>
        <color theme="1"/>
        <rFont val="Arial"/>
        <family val="2"/>
      </rPr>
      <t xml:space="preserve"> </t>
    </r>
    <r>
      <rPr>
        <sz val="11"/>
        <color theme="1"/>
        <rFont val="Arial"/>
        <family val="2"/>
      </rPr>
      <t xml:space="preserve">panela y sus derivados, a través de acompañamiento técnico y acercamiento con la oferta de estos insumos. </t>
    </r>
    <r>
      <rPr>
        <strike/>
        <sz val="11"/>
        <color rgb="FFFF0000"/>
        <rFont val="Arial"/>
        <family val="2"/>
      </rPr>
      <t/>
    </r>
  </si>
  <si>
    <r>
      <t xml:space="preserve">12 meses los primeros </t>
    </r>
    <r>
      <rPr>
        <sz val="12"/>
        <color theme="1"/>
        <rFont val="Arial"/>
        <family val="2"/>
      </rPr>
      <t>3 años, luego 6 meses cada 2 años</t>
    </r>
  </si>
  <si>
    <r>
      <t xml:space="preserve">12 meses los primeros 3 años y luego </t>
    </r>
    <r>
      <rPr>
        <sz val="12"/>
        <color theme="1"/>
        <rFont val="Arial"/>
        <family val="2"/>
      </rPr>
      <t>6 meses cada 2 años</t>
    </r>
  </si>
  <si>
    <r>
      <t>10.2.3. Gestionar la continuidad, operatividad y capacidad ejecutiva de la Organización de Cadena a nivel nacional</t>
    </r>
    <r>
      <rPr>
        <strike/>
        <sz val="11"/>
        <color theme="1"/>
        <rFont val="Arial"/>
        <family val="2"/>
      </rPr>
      <t xml:space="preserve">, </t>
    </r>
    <r>
      <rPr>
        <sz val="11"/>
        <color theme="1"/>
        <rFont val="Arial"/>
        <family val="2"/>
      </rPr>
      <t>y de los comités regionales, para el cumplimiento de sus actividades misionales.</t>
    </r>
  </si>
  <si>
    <t>2.2.6. Promover la innovación y diferenciación de productos, empaques, certificaciones, y nuevas presentaciones, con enfoque en los requerimientos del cliente y la protección de los derechos del consumidor, mediante acompañamiento técnico y capacitaciones a los productores, procesadores y organizaciones, aprovechando experiencias exitosas en mercados y productos similares, para generar nuevos nichos de mercado y diversificar la oferta, teniendo en cuenta los avances de la actividad 8.2.5 sobre innovación</t>
  </si>
  <si>
    <r>
      <t>3.2.6. Promover la participación de los productores de panela pertenecientes a los sistemas productivos de Agricultura Campesina, Familiar y Comunitaria (ACFC), en esquemas de comercialización como circuitos cortos de comercialización</t>
    </r>
    <r>
      <rPr>
        <strike/>
        <sz val="11"/>
        <color theme="1"/>
        <rFont val="Arial"/>
        <family val="2"/>
      </rPr>
      <t>,</t>
    </r>
    <r>
      <rPr>
        <sz val="11"/>
        <color theme="1"/>
        <rFont val="Arial"/>
        <family val="2"/>
      </rPr>
      <t xml:space="preserve"> (compras públicas, ventas directas en finca, máquinas expendedoras, entregas a domicilios, comercio electrónico, mercados campesinos, tiendas de ventas colectivas, festivales locales, encuentros comerciales territoriales, ruedas de negocios, esquemas radiales, entre otros) y encadenamientos productivos (alianzas, compras públicas centralizadas, y empresas estatales de alimentos), así como otros esquemas de participación colectiva (cofinanciación, sellos diferenciales, entre otros), en articulación con la Ley 2046 de 2020 y el Plan Nacional para la Promoción de la Comercialización de la Producción de la Economía Campesina, Familiar y Comunitaria,  contribuyendo con la mejora del entorno de comercialización rural de este segmento de productores. </t>
    </r>
  </si>
  <si>
    <t>4.1.1. Identificar y priorizar los núcleos productivos y/o clústeres productivos especializados en la producción de panela y sus derivados en las regiones paneleras, orientando a través de los instrumentos de política (planificación, de financiamiento, de incentivos, beneficios tributarios) la producción de panela al interior de la frontera agrícola, principalmente en áreas con condiciones biofísicas, socioecosistémicas y socioeconómicas favorables, reconociendo la identidad cultural, la pertenencia y memoria colectiva asociada a la producción de panela, como elementos para la identificación de paisajes agropecuarios paneleros, concentrando la actividad productiva, e identificando los escenarios de reconversión productiva, en concordancia con los resultados de la caracterización regional realizada en la actividad 10.3.6.</t>
  </si>
  <si>
    <t>4.1.5. Promover mecanismos de participación, a los actores de la cadena agroindustrial de la panela en las instancias de ordenamiento y planificación territorial, a partir de la armonización de instrumentos y la disminución y prevención de posibles conflictos de uso y condicionamiento de la actividad productiva, así como de la promoción de acuerdos voluntarios que permitan y reconozcan la protección del suelo rural como garantía del derecho a alimentación asociada a la producción panelera y el reconocimiento de la actividad productiva por su valor cultural, social y económico en algunas regiones con características de paisajes agropecuarios paneleros, en el marco de la Ley 2294 del 2023 (PND 2022-2026) y la Resolución 262 de 2022 del Ministerio de Cultura.</t>
  </si>
  <si>
    <t xml:space="preserve">10.4.4. Gestionar el aumento en la asignación de recursos dirigidos a fortalecer los mecanismos financieros, así como promover el diseño de mecanismos no financieros, orientados a la construcción y mejoramiento de infraestructura, maquinaria y equipos de los trapiches paneleros, en el marco de la implementación de la Ley 2005 de 2019. </t>
  </si>
  <si>
    <t xml:space="preserve">10.4.6. Actualizar y/o fomentar los programas y productos financieros que permitan la inclusión financiera de los actores de la cadena, que redunden en la mejora en el acceso y cobertura tanto al crédito de fomento como al comercial, articulado con la Ley de fortalecimiento al financiamiento de los pequeños y medianos productores agropecuarios (Ley 2186 del 2022) y con los instrumentos generados para la economía popular. </t>
  </si>
  <si>
    <t>10.4.7. Revisar, mejorar y fortalecer financieramente los instrumentos de política y programas encaminados a la financiación y cofinanciación de asociatividad rural productiva y/o modelos asociativos de base social y/o de integración, a través de esquemas de financiamiento que promuevan  la productividad y mejora en la comercialización, tales como capital semilla,  fondos autogestionados, el crédito (individual y asociativo), el microcrédito, servicios de la banca comercial, entre otros.</t>
  </si>
  <si>
    <t xml:space="preserve">10.4.8. Revisar, diseñar y/o fortalecer instrumentos de política y mecanismos alternativos para promover la formalización gradual a lo largo de la cadena.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</si>
</sst>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_(&quot;$&quot;\ * #,##0.00_);_(&quot;$&quot;\ * \(#,##0.00\);_(&quot;$&quot;\ * &quot;-&quot;??_);_(@_)"/>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name val="Arial"/>
      <family val="2"/>
    </font>
    <font>
      <b/>
      <sz val="11"/>
      <name val="Arial"/>
      <family val="2"/>
    </font>
    <font>
      <sz val="11"/>
      <color theme="1"/>
      <name val="Arial"/>
      <family val="2"/>
    </font>
    <font>
      <sz val="10"/>
      <name val="Arial"/>
      <family val="2"/>
    </font>
    <font>
      <u/>
      <sz val="11"/>
      <color theme="10"/>
      <name val="Calibri"/>
      <family val="2"/>
      <scheme val="minor"/>
    </font>
    <font>
      <b/>
      <sz val="11"/>
      <color theme="1"/>
      <name val="Arial"/>
      <family val="2"/>
    </font>
    <font>
      <b/>
      <sz val="10"/>
      <color theme="1" tint="0.14999847407452621"/>
      <name val="Arial"/>
      <family val="2"/>
    </font>
    <font>
      <sz val="10"/>
      <color theme="1" tint="0.14999847407452621"/>
      <name val="Arial"/>
      <family val="2"/>
    </font>
    <font>
      <b/>
      <sz val="11"/>
      <color theme="0"/>
      <name val="Arial Black"/>
      <family val="2"/>
    </font>
    <font>
      <strike/>
      <sz val="11"/>
      <color rgb="FFFF0000"/>
      <name val="Arial"/>
      <family val="2"/>
    </font>
    <font>
      <sz val="11"/>
      <color theme="4" tint="0.39997558519241921"/>
      <name val="Arial"/>
      <family val="2"/>
    </font>
    <font>
      <sz val="9"/>
      <color indexed="81"/>
      <name val="Tahoma"/>
      <family val="2"/>
    </font>
    <font>
      <b/>
      <sz val="9"/>
      <color indexed="81"/>
      <name val="Tahoma"/>
      <family val="2"/>
    </font>
    <font>
      <sz val="10"/>
      <color theme="1"/>
      <name val="Arial"/>
      <family val="2"/>
    </font>
    <font>
      <sz val="10"/>
      <color rgb="FFFF0000"/>
      <name val="Arial"/>
      <family val="2"/>
    </font>
    <font>
      <u/>
      <sz val="12"/>
      <color theme="10"/>
      <name val="Calibri"/>
      <family val="2"/>
      <scheme val="minor"/>
    </font>
    <font>
      <b/>
      <sz val="12"/>
      <color theme="1"/>
      <name val="Arial"/>
      <family val="2"/>
    </font>
    <font>
      <sz val="12"/>
      <color theme="1"/>
      <name val="Arial"/>
      <family val="2"/>
    </font>
    <font>
      <b/>
      <sz val="11"/>
      <color theme="0"/>
      <name val="Arial"/>
      <family val="2"/>
    </font>
    <font>
      <sz val="10"/>
      <color theme="4"/>
      <name val="Arial"/>
      <family val="2"/>
    </font>
    <font>
      <u/>
      <sz val="24"/>
      <color theme="1"/>
      <name val="Arial"/>
      <family val="2"/>
    </font>
    <font>
      <u/>
      <sz val="24"/>
      <color theme="1"/>
      <name val="Arial Black"/>
      <family val="2"/>
    </font>
    <font>
      <u/>
      <sz val="12"/>
      <color theme="10"/>
      <name val="Arial"/>
      <family val="2"/>
    </font>
    <font>
      <u/>
      <sz val="18"/>
      <color theme="1"/>
      <name val="Arial"/>
      <family val="2"/>
    </font>
    <font>
      <u/>
      <sz val="18"/>
      <color theme="1"/>
      <name val="Arial Black"/>
      <family val="2"/>
    </font>
    <font>
      <strike/>
      <sz val="11"/>
      <color theme="1"/>
      <name val="Arial"/>
      <family val="2"/>
    </font>
    <font>
      <b/>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BDE9D8"/>
        <bgColor indexed="64"/>
      </patternFill>
    </fill>
    <fill>
      <patternFill patternType="solid">
        <fgColor theme="7" tint="0.79998168889431442"/>
        <bgColor indexed="64"/>
      </patternFill>
    </fill>
    <fill>
      <patternFill patternType="solid">
        <fgColor rgb="FFD7DEFD"/>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00864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diagonal/>
    </border>
    <border>
      <left/>
      <right/>
      <top/>
      <bottom style="thin">
        <color theme="0" tint="-0.34998626667073579"/>
      </bottom>
      <diagonal/>
    </border>
    <border>
      <left/>
      <right style="thin">
        <color indexed="64"/>
      </right>
      <top/>
      <bottom/>
      <diagonal/>
    </border>
    <border>
      <left/>
      <right style="thin">
        <color indexed="64"/>
      </right>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49">
    <xf numFmtId="0" fontId="0" fillId="0" borderId="0"/>
    <xf numFmtId="0" fontId="5" fillId="0" borderId="0"/>
    <xf numFmtId="0" fontId="4" fillId="0" borderId="0"/>
    <xf numFmtId="0" fontId="4" fillId="0" borderId="0"/>
    <xf numFmtId="44" fontId="5" fillId="0" borderId="0" applyFont="0" applyFill="0" applyBorder="0" applyAlignment="0" applyProtection="0"/>
    <xf numFmtId="44" fontId="4" fillId="0" borderId="0" applyFont="0" applyFill="0" applyBorder="0" applyAlignment="0" applyProtection="0"/>
    <xf numFmtId="43" fontId="5" fillId="0" borderId="0" applyFont="0" applyFill="0" applyBorder="0" applyAlignment="0" applyProtection="0"/>
    <xf numFmtId="0" fontId="9" fillId="0" borderId="0"/>
    <xf numFmtId="43" fontId="4"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10" fillId="0" borderId="0" applyNumberForma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9" fillId="0" borderId="0"/>
    <xf numFmtId="43" fontId="4" fillId="0" borderId="0" applyFont="0" applyFill="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5"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0" fontId="21" fillId="0" borderId="0" applyNumberFormat="0" applyFill="0" applyBorder="0" applyAlignment="0" applyProtection="0"/>
    <xf numFmtId="0" fontId="1" fillId="0" borderId="0"/>
  </cellStyleXfs>
  <cellXfs count="87">
    <xf numFmtId="0" fontId="0" fillId="0" borderId="0" xfId="0"/>
    <xf numFmtId="0" fontId="7" fillId="3" borderId="2"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xf>
    <xf numFmtId="14" fontId="13" fillId="2" borderId="0" xfId="0" applyNumberFormat="1" applyFont="1" applyFill="1" applyAlignment="1">
      <alignment vertical="center"/>
    </xf>
    <xf numFmtId="0" fontId="13" fillId="2" borderId="2" xfId="0" applyFont="1" applyFill="1" applyBorder="1" applyAlignment="1">
      <alignment vertical="center"/>
    </xf>
    <xf numFmtId="0" fontId="9" fillId="2" borderId="2" xfId="0" applyFont="1" applyFill="1" applyBorder="1" applyAlignment="1">
      <alignment vertical="center"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13" fillId="9" borderId="1" xfId="0" applyFont="1" applyFill="1" applyBorder="1" applyAlignment="1">
      <alignment horizontal="center" vertical="center"/>
    </xf>
    <xf numFmtId="0" fontId="19" fillId="0" borderId="1" xfId="0" applyFont="1" applyBorder="1" applyAlignment="1">
      <alignment horizontal="center" vertical="center" wrapText="1"/>
    </xf>
    <xf numFmtId="0" fontId="8" fillId="2" borderId="0" xfId="45" applyFont="1" applyFill="1" applyAlignment="1">
      <alignment vertical="center"/>
    </xf>
    <xf numFmtId="0" fontId="8" fillId="2" borderId="1" xfId="45" applyFont="1" applyFill="1" applyBorder="1" applyAlignment="1">
      <alignment horizontal="justify" vertical="center" wrapText="1"/>
    </xf>
    <xf numFmtId="0" fontId="8" fillId="2" borderId="0" xfId="45" applyFont="1" applyFill="1" applyAlignment="1">
      <alignment horizontal="left" vertical="center"/>
    </xf>
    <xf numFmtId="0" fontId="8" fillId="2" borderId="1" xfId="45" applyFont="1" applyFill="1" applyBorder="1" applyAlignment="1">
      <alignment horizontal="center" vertical="center" wrapText="1"/>
    </xf>
    <xf numFmtId="0" fontId="8" fillId="8" borderId="1" xfId="45" applyFont="1" applyFill="1" applyBorder="1" applyAlignment="1">
      <alignment horizontal="justify" vertical="center" wrapText="1"/>
    </xf>
    <xf numFmtId="0" fontId="8" fillId="0" borderId="1" xfId="45" applyFont="1" applyBorder="1" applyAlignment="1">
      <alignment horizontal="justify" vertical="center" wrapText="1"/>
    </xf>
    <xf numFmtId="0" fontId="20" fillId="9"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8" borderId="1" xfId="45" applyFont="1" applyFill="1" applyBorder="1" applyAlignment="1">
      <alignment horizontal="justify" vertical="center" wrapText="1"/>
    </xf>
    <xf numFmtId="0" fontId="8" fillId="8" borderId="1" xfId="45" applyFont="1" applyFill="1" applyBorder="1" applyAlignment="1">
      <alignment horizontal="center" vertical="center" wrapText="1"/>
    </xf>
    <xf numFmtId="0" fontId="16" fillId="8" borderId="1" xfId="45" applyFont="1" applyFill="1" applyBorder="1" applyAlignment="1">
      <alignment horizontal="justify" vertical="center" wrapText="1"/>
    </xf>
    <xf numFmtId="14" fontId="9" fillId="2" borderId="1" xfId="0" applyNumberFormat="1" applyFont="1" applyFill="1" applyBorder="1" applyAlignment="1">
      <alignment horizontal="center" vertical="center"/>
    </xf>
    <xf numFmtId="0" fontId="8" fillId="8" borderId="0" xfId="45" applyFont="1" applyFill="1" applyAlignment="1">
      <alignment vertical="center"/>
    </xf>
    <xf numFmtId="0" fontId="8" fillId="0" borderId="1" xfId="45" applyFont="1" applyBorder="1" applyAlignment="1">
      <alignment horizontal="center" vertical="center" wrapText="1"/>
    </xf>
    <xf numFmtId="0" fontId="9" fillId="0" borderId="1" xfId="0" applyFont="1" applyBorder="1" applyAlignment="1">
      <alignment horizontal="center" vertical="center" wrapText="1"/>
    </xf>
    <xf numFmtId="0" fontId="16" fillId="0" borderId="1" xfId="45" applyFont="1" applyBorder="1" applyAlignment="1">
      <alignment horizontal="justify" vertical="center" wrapText="1"/>
    </xf>
    <xf numFmtId="0" fontId="6" fillId="0" borderId="1" xfId="45" applyFont="1" applyBorder="1" applyAlignment="1">
      <alignment horizontal="justify" vertical="center" wrapText="1"/>
    </xf>
    <xf numFmtId="0" fontId="8" fillId="0" borderId="0" xfId="45" applyFont="1" applyAlignment="1">
      <alignment vertical="center"/>
    </xf>
    <xf numFmtId="14" fontId="9" fillId="2" borderId="0" xfId="0" applyNumberFormat="1" applyFont="1" applyFill="1" applyAlignment="1">
      <alignment vertical="center"/>
    </xf>
    <xf numFmtId="14" fontId="25" fillId="2" borderId="1" xfId="0" applyNumberFormat="1" applyFont="1" applyFill="1" applyBorder="1" applyAlignment="1">
      <alignment horizontal="center" vertical="center"/>
    </xf>
    <xf numFmtId="0" fontId="25" fillId="0" borderId="1" xfId="0" applyFont="1" applyBorder="1" applyAlignment="1">
      <alignment horizontal="center" vertical="center"/>
    </xf>
    <xf numFmtId="0" fontId="25" fillId="2" borderId="1" xfId="0" applyFont="1" applyFill="1" applyBorder="1" applyAlignment="1">
      <alignment horizontal="center" vertical="center"/>
    </xf>
    <xf numFmtId="14" fontId="25" fillId="2" borderId="0" xfId="0" applyNumberFormat="1" applyFont="1" applyFill="1" applyAlignment="1">
      <alignment vertical="center"/>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horizontal="justify" vertical="center" wrapText="1"/>
    </xf>
    <xf numFmtId="0" fontId="23" fillId="2" borderId="0" xfId="0" applyFont="1" applyFill="1"/>
    <xf numFmtId="0" fontId="24"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23" fillId="2" borderId="0" xfId="0" applyFont="1" applyFill="1" applyAlignment="1">
      <alignment horizontal="center"/>
    </xf>
    <xf numFmtId="1" fontId="23" fillId="2" borderId="0" xfId="0" applyNumberFormat="1" applyFont="1" applyFill="1" applyAlignment="1">
      <alignment horizontal="center"/>
    </xf>
    <xf numFmtId="1" fontId="23" fillId="2" borderId="0" xfId="0" applyNumberFormat="1" applyFont="1" applyFill="1"/>
    <xf numFmtId="0" fontId="22" fillId="2" borderId="0" xfId="0" applyFont="1" applyFill="1" applyAlignment="1">
      <alignment horizontal="center"/>
    </xf>
    <xf numFmtId="0" fontId="26" fillId="2" borderId="0" xfId="45" applyFont="1" applyFill="1" applyAlignment="1">
      <alignment horizontal="left" vertical="center"/>
    </xf>
    <xf numFmtId="0" fontId="23" fillId="2" borderId="0" xfId="48" applyFont="1" applyFill="1"/>
    <xf numFmtId="0" fontId="8" fillId="2"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46" applyFont="1" applyFill="1" applyBorder="1" applyAlignment="1">
      <alignment horizontal="justify" vertical="center" wrapText="1"/>
    </xf>
    <xf numFmtId="0" fontId="8" fillId="0" borderId="1" xfId="0" applyFont="1" applyBorder="1" applyAlignment="1">
      <alignment horizontal="justify" vertical="center"/>
    </xf>
    <xf numFmtId="0" fontId="8" fillId="2" borderId="1" xfId="0" applyFont="1" applyFill="1" applyBorder="1" applyAlignment="1">
      <alignment horizontal="justify" vertical="center"/>
    </xf>
    <xf numFmtId="0" fontId="23" fillId="0" borderId="1" xfId="44" applyFont="1" applyBorder="1" applyAlignment="1">
      <alignment horizontal="center" vertical="center" wrapText="1"/>
    </xf>
    <xf numFmtId="0" fontId="23" fillId="0" borderId="1" xfId="0" applyFont="1" applyBorder="1" applyAlignment="1">
      <alignment horizontal="center" vertical="center" wrapText="1"/>
    </xf>
    <xf numFmtId="0" fontId="28" fillId="2" borderId="10" xfId="47" quotePrefix="1" applyFont="1" applyFill="1" applyBorder="1" applyAlignment="1">
      <alignment horizontal="center" vertical="center"/>
    </xf>
    <xf numFmtId="0" fontId="23" fillId="2" borderId="10" xfId="48" applyFont="1" applyFill="1" applyBorder="1" applyAlignment="1">
      <alignment horizontal="justify" vertical="center" wrapText="1"/>
    </xf>
    <xf numFmtId="0" fontId="32" fillId="10" borderId="10" xfId="48" applyFont="1" applyFill="1" applyBorder="1" applyAlignment="1">
      <alignment horizontal="center" vertical="center"/>
    </xf>
    <xf numFmtId="0" fontId="32" fillId="10" borderId="0" xfId="0" applyFont="1" applyFill="1" applyAlignment="1">
      <alignment horizontal="center"/>
    </xf>
    <xf numFmtId="0" fontId="29" fillId="2" borderId="0" xfId="45" applyFont="1" applyFill="1" applyAlignment="1">
      <alignment horizontal="center" vertical="center"/>
    </xf>
    <xf numFmtId="0" fontId="14" fillId="7" borderId="0" xfId="45" applyFont="1" applyFill="1" applyAlignment="1">
      <alignment horizontal="center" vertical="center" wrapText="1"/>
    </xf>
    <xf numFmtId="0" fontId="14" fillId="7" borderId="7" xfId="45" applyFont="1" applyFill="1" applyBorder="1" applyAlignment="1">
      <alignment horizontal="center" vertical="center" wrapText="1"/>
    </xf>
    <xf numFmtId="14" fontId="14" fillId="7" borderId="8" xfId="45" applyNumberFormat="1" applyFont="1" applyFill="1" applyBorder="1" applyAlignment="1">
      <alignment horizontal="center" vertical="center" wrapText="1"/>
    </xf>
    <xf numFmtId="14" fontId="14" fillId="7" borderId="9" xfId="45" applyNumberFormat="1" applyFont="1" applyFill="1" applyBorder="1" applyAlignment="1">
      <alignment horizontal="center" vertical="center" wrapText="1"/>
    </xf>
    <xf numFmtId="0" fontId="8" fillId="2" borderId="3" xfId="45"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xf>
    <xf numFmtId="0" fontId="8" fillId="2" borderId="6" xfId="45" applyFont="1" applyFill="1" applyBorder="1" applyAlignment="1">
      <alignment horizontal="center" vertical="center" wrapText="1"/>
    </xf>
    <xf numFmtId="0" fontId="8" fillId="2" borderId="4" xfId="45" applyFont="1" applyFill="1" applyBorder="1" applyAlignment="1">
      <alignment horizontal="center" vertical="center" wrapText="1"/>
    </xf>
    <xf numFmtId="0" fontId="8" fillId="2" borderId="5" xfId="45" applyFont="1" applyFill="1" applyBorder="1" applyAlignment="1">
      <alignment horizontal="center" vertical="center" wrapText="1"/>
    </xf>
    <xf numFmtId="0" fontId="8" fillId="2" borderId="1" xfId="0" applyFont="1" applyFill="1" applyBorder="1" applyAlignment="1">
      <alignment horizontal="left" vertical="center"/>
    </xf>
    <xf numFmtId="0" fontId="0" fillId="0" borderId="4" xfId="41" applyFont="1" applyBorder="1" applyAlignment="1">
      <alignment horizontal="center" vertical="center" wrapText="1"/>
    </xf>
    <xf numFmtId="0" fontId="0" fillId="0" borderId="5" xfId="41" applyFont="1" applyBorder="1" applyAlignment="1">
      <alignment horizontal="center" vertical="center" wrapText="1"/>
    </xf>
    <xf numFmtId="0" fontId="8" fillId="0" borderId="3" xfId="45" applyFont="1" applyBorder="1" applyAlignment="1">
      <alignment horizontal="center" vertical="center" wrapText="1"/>
    </xf>
  </cellXfs>
  <cellStyles count="49">
    <cellStyle name="Hipervínculo" xfId="47" builtinId="8"/>
    <cellStyle name="Hipervínculo 2" xfId="19"/>
    <cellStyle name="Millares [0] 2" xfId="10"/>
    <cellStyle name="Millares 2" xfId="8"/>
    <cellStyle name="Millares 2 2" xfId="6"/>
    <cellStyle name="Millares 2 2 2" xfId="18"/>
    <cellStyle name="Millares 2 3" xfId="14"/>
    <cellStyle name="Millares 2 3 2" xfId="31"/>
    <cellStyle name="Millares 3" xfId="9"/>
    <cellStyle name="Millares 4" xfId="27"/>
    <cellStyle name="Millares 5" xfId="24"/>
    <cellStyle name="Millares 6" xfId="37"/>
    <cellStyle name="Millares 7" xfId="36"/>
    <cellStyle name="Millares 8" xfId="40"/>
    <cellStyle name="Millares 9" xfId="42"/>
    <cellStyle name="Moneda 2" xfId="4"/>
    <cellStyle name="Moneda 2 2" xfId="5"/>
    <cellStyle name="Moneda 2 2 2" xfId="13"/>
    <cellStyle name="Moneda 2 2 2 2" xfId="26"/>
    <cellStyle name="Moneda 2 2 2 3" xfId="34"/>
    <cellStyle name="Moneda 2 3" xfId="12"/>
    <cellStyle name="Moneda 2 3 2" xfId="33"/>
    <cellStyle name="Moneda 3" xfId="21"/>
    <cellStyle name="Normal" xfId="0" builtinId="0"/>
    <cellStyle name="Normal 2" xfId="1"/>
    <cellStyle name="Normal 2 2" xfId="3"/>
    <cellStyle name="Normal 2 2 2" xfId="20"/>
    <cellStyle name="Normal 2 2 2 2" xfId="25"/>
    <cellStyle name="Normal 2 2 3" xfId="16"/>
    <cellStyle name="Normal 2 2 3 2" xfId="17"/>
    <cellStyle name="Normal 2 2 3 2 2" xfId="38"/>
    <cellStyle name="Normal 2 2 3 3" xfId="35"/>
    <cellStyle name="Normal 2 2 4" xfId="11"/>
    <cellStyle name="Normal 2 2 4 3" xfId="32"/>
    <cellStyle name="Normal 2 2 5" xfId="28"/>
    <cellStyle name="Normal 2 3" xfId="7"/>
    <cellStyle name="Normal 2 3 2" xfId="30"/>
    <cellStyle name="Normal 2 4" xfId="22"/>
    <cellStyle name="Normal 2 4 2" xfId="29"/>
    <cellStyle name="Normal 2 4 2 2" xfId="39"/>
    <cellStyle name="Normal 3" xfId="2"/>
    <cellStyle name="Normal 3 2" xfId="41"/>
    <cellStyle name="Normal 3 3" xfId="44"/>
    <cellStyle name="Normal 3 3 2" xfId="46"/>
    <cellStyle name="Normal 3 4" xfId="48"/>
    <cellStyle name="Normal 4" xfId="43"/>
    <cellStyle name="Normal 5" xfId="45"/>
    <cellStyle name="Porcentaje 2" xfId="15"/>
    <cellStyle name="Porcentaje 2 2" xfId="23"/>
  </cellStyles>
  <dxfs count="0"/>
  <tableStyles count="0" defaultTableStyle="TableStyleMedium2" defaultPivotStyle="PivotStyleLight16"/>
  <colors>
    <mruColors>
      <color rgb="FF008640"/>
      <color rgb="FF0979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microsoft.com/office/2017/10/relationships/person" Target="persons/person.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 de Tiempo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stacked"/>
        <c:varyColors val="0"/>
        <c:ser>
          <c:idx val="0"/>
          <c:order val="0"/>
          <c:spPr>
            <a:noFill/>
            <a:ln>
              <a:noFill/>
            </a:ln>
            <a:effectLst/>
          </c:spPr>
          <c:invertIfNegative val="0"/>
          <c:cat>
            <c:strRef>
              <c:f>'Diagrama_Gantt Panela'!$A$3:$A$31</c:f>
              <c:strCache>
                <c:ptCount val="29"/>
                <c:pt idx="0">
                  <c:v>1.2.</c:v>
                </c:pt>
                <c:pt idx="1">
                  <c:v>1.1.</c:v>
                </c:pt>
                <c:pt idx="2">
                  <c:v>1.3.</c:v>
                </c:pt>
                <c:pt idx="3">
                  <c:v>2.3.</c:v>
                </c:pt>
                <c:pt idx="4">
                  <c:v>2.2.</c:v>
                </c:pt>
                <c:pt idx="5">
                  <c:v>2.1.</c:v>
                </c:pt>
                <c:pt idx="6">
                  <c:v>3.2.</c:v>
                </c:pt>
                <c:pt idx="7">
                  <c:v>4.1.</c:v>
                </c:pt>
                <c:pt idx="8">
                  <c:v>8.3.</c:v>
                </c:pt>
                <c:pt idx="9">
                  <c:v>3.1.</c:v>
                </c:pt>
                <c:pt idx="10">
                  <c:v>3.4.</c:v>
                </c:pt>
                <c:pt idx="11">
                  <c:v>3.3.</c:v>
                </c:pt>
                <c:pt idx="12">
                  <c:v>4.2.</c:v>
                </c:pt>
                <c:pt idx="13">
                  <c:v>5.4.</c:v>
                </c:pt>
                <c:pt idx="14">
                  <c:v>5.3.</c:v>
                </c:pt>
                <c:pt idx="15">
                  <c:v>5.2.</c:v>
                </c:pt>
                <c:pt idx="16">
                  <c:v>5.1.</c:v>
                </c:pt>
                <c:pt idx="17">
                  <c:v>6.2.</c:v>
                </c:pt>
                <c:pt idx="18">
                  <c:v>6.1.</c:v>
                </c:pt>
                <c:pt idx="19">
                  <c:v>7.1.</c:v>
                </c:pt>
                <c:pt idx="20">
                  <c:v>8.4.</c:v>
                </c:pt>
                <c:pt idx="21">
                  <c:v>8.2.</c:v>
                </c:pt>
                <c:pt idx="22">
                  <c:v>8.1.</c:v>
                </c:pt>
                <c:pt idx="23">
                  <c:v>9.2.</c:v>
                </c:pt>
                <c:pt idx="24">
                  <c:v>9.1.</c:v>
                </c:pt>
                <c:pt idx="25">
                  <c:v>10.4.</c:v>
                </c:pt>
                <c:pt idx="26">
                  <c:v>10.3.</c:v>
                </c:pt>
                <c:pt idx="27">
                  <c:v>10.2.</c:v>
                </c:pt>
                <c:pt idx="28">
                  <c:v>10.1.</c:v>
                </c:pt>
              </c:strCache>
            </c:strRef>
          </c:cat>
          <c:val>
            <c:numRef>
              <c:f>'Diagrama_Gantt Panela'!$B$3:$B$31</c:f>
              <c:numCache>
                <c:formatCode>m/d/yyyy</c:formatCode>
                <c:ptCount val="29"/>
                <c:pt idx="0">
                  <c:v>46082</c:v>
                </c:pt>
                <c:pt idx="1">
                  <c:v>46082</c:v>
                </c:pt>
                <c:pt idx="2">
                  <c:v>45717</c:v>
                </c:pt>
                <c:pt idx="3">
                  <c:v>45717</c:v>
                </c:pt>
                <c:pt idx="4">
                  <c:v>45717</c:v>
                </c:pt>
                <c:pt idx="5">
                  <c:v>45717</c:v>
                </c:pt>
                <c:pt idx="6">
                  <c:v>45717</c:v>
                </c:pt>
                <c:pt idx="7">
                  <c:v>45717</c:v>
                </c:pt>
                <c:pt idx="8">
                  <c:v>45717</c:v>
                </c:pt>
                <c:pt idx="9">
                  <c:v>45474</c:v>
                </c:pt>
                <c:pt idx="10">
                  <c:v>45474</c:v>
                </c:pt>
                <c:pt idx="11">
                  <c:v>45474</c:v>
                </c:pt>
                <c:pt idx="12">
                  <c:v>45474</c:v>
                </c:pt>
                <c:pt idx="13">
                  <c:v>45474</c:v>
                </c:pt>
                <c:pt idx="14">
                  <c:v>45474</c:v>
                </c:pt>
                <c:pt idx="15">
                  <c:v>45474</c:v>
                </c:pt>
                <c:pt idx="16">
                  <c:v>45474</c:v>
                </c:pt>
                <c:pt idx="17">
                  <c:v>45474</c:v>
                </c:pt>
                <c:pt idx="18">
                  <c:v>45474</c:v>
                </c:pt>
                <c:pt idx="19">
                  <c:v>45474</c:v>
                </c:pt>
                <c:pt idx="20">
                  <c:v>45474</c:v>
                </c:pt>
                <c:pt idx="21">
                  <c:v>45474</c:v>
                </c:pt>
                <c:pt idx="22">
                  <c:v>45474</c:v>
                </c:pt>
                <c:pt idx="23">
                  <c:v>45474</c:v>
                </c:pt>
                <c:pt idx="24">
                  <c:v>45474</c:v>
                </c:pt>
                <c:pt idx="25">
                  <c:v>45474</c:v>
                </c:pt>
                <c:pt idx="26">
                  <c:v>45474</c:v>
                </c:pt>
                <c:pt idx="27">
                  <c:v>45474</c:v>
                </c:pt>
                <c:pt idx="28">
                  <c:v>45292</c:v>
                </c:pt>
              </c:numCache>
            </c:numRef>
          </c:val>
          <c:extLst>
            <c:ext xmlns:c16="http://schemas.microsoft.com/office/drawing/2014/chart" uri="{C3380CC4-5D6E-409C-BE32-E72D297353CC}">
              <c16:uniqueId val="{00000000-8C5A-4B4E-81D8-AD2415996AB2}"/>
            </c:ext>
          </c:extLst>
        </c:ser>
        <c:ser>
          <c:idx val="1"/>
          <c:order val="1"/>
          <c:spPr>
            <a:solidFill>
              <a:schemeClr val="accent2"/>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F-8C5A-4B4E-81D8-AD2415996AB2}"/>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E-8C5A-4B4E-81D8-AD2415996AB2}"/>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1D-8C5A-4B4E-81D8-AD2415996AB2}"/>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1C-8C5A-4B4E-81D8-AD2415996AB2}"/>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1B-8C5A-4B4E-81D8-AD2415996AB2}"/>
              </c:ext>
            </c:extLst>
          </c:dPt>
          <c:dPt>
            <c:idx val="5"/>
            <c:invertIfNegative val="0"/>
            <c:bubble3D val="0"/>
            <c:spPr>
              <a:solidFill>
                <a:schemeClr val="accent5">
                  <a:lumMod val="75000"/>
                </a:schemeClr>
              </a:solidFill>
              <a:ln>
                <a:noFill/>
              </a:ln>
              <a:effectLst/>
            </c:spPr>
            <c:extLst>
              <c:ext xmlns:c16="http://schemas.microsoft.com/office/drawing/2014/chart" uri="{C3380CC4-5D6E-409C-BE32-E72D297353CC}">
                <c16:uniqueId val="{0000001A-8C5A-4B4E-81D8-AD2415996AB2}"/>
              </c:ext>
            </c:extLst>
          </c:dPt>
          <c:dPt>
            <c:idx val="6"/>
            <c:invertIfNegative val="0"/>
            <c:bubble3D val="0"/>
            <c:spPr>
              <a:solidFill>
                <a:schemeClr val="accent5">
                  <a:lumMod val="75000"/>
                </a:schemeClr>
              </a:solidFill>
              <a:ln>
                <a:noFill/>
              </a:ln>
              <a:effectLst/>
            </c:spPr>
            <c:extLst>
              <c:ext xmlns:c16="http://schemas.microsoft.com/office/drawing/2014/chart" uri="{C3380CC4-5D6E-409C-BE32-E72D297353CC}">
                <c16:uniqueId val="{00000019-8C5A-4B4E-81D8-AD2415996AB2}"/>
              </c:ext>
            </c:extLst>
          </c:dPt>
          <c:dPt>
            <c:idx val="7"/>
            <c:invertIfNegative val="0"/>
            <c:bubble3D val="0"/>
            <c:spPr>
              <a:solidFill>
                <a:schemeClr val="accent5">
                  <a:lumMod val="75000"/>
                </a:schemeClr>
              </a:solidFill>
              <a:ln>
                <a:noFill/>
              </a:ln>
              <a:effectLst/>
            </c:spPr>
            <c:extLst>
              <c:ext xmlns:c16="http://schemas.microsoft.com/office/drawing/2014/chart" uri="{C3380CC4-5D6E-409C-BE32-E72D297353CC}">
                <c16:uniqueId val="{00000018-8C5A-4B4E-81D8-AD2415996AB2}"/>
              </c:ext>
            </c:extLst>
          </c:dPt>
          <c:dPt>
            <c:idx val="8"/>
            <c:invertIfNegative val="0"/>
            <c:bubble3D val="0"/>
            <c:spPr>
              <a:solidFill>
                <a:schemeClr val="accent5">
                  <a:lumMod val="75000"/>
                </a:schemeClr>
              </a:solidFill>
              <a:ln>
                <a:noFill/>
              </a:ln>
              <a:effectLst/>
            </c:spPr>
            <c:extLst>
              <c:ext xmlns:c16="http://schemas.microsoft.com/office/drawing/2014/chart" uri="{C3380CC4-5D6E-409C-BE32-E72D297353CC}">
                <c16:uniqueId val="{00000017-8C5A-4B4E-81D8-AD2415996AB2}"/>
              </c:ext>
            </c:extLst>
          </c:dPt>
          <c:dPt>
            <c:idx val="9"/>
            <c:invertIfNegative val="0"/>
            <c:bubble3D val="0"/>
            <c:spPr>
              <a:solidFill>
                <a:srgbClr val="00B050"/>
              </a:solidFill>
              <a:ln>
                <a:noFill/>
              </a:ln>
              <a:effectLst/>
            </c:spPr>
            <c:extLst>
              <c:ext xmlns:c16="http://schemas.microsoft.com/office/drawing/2014/chart" uri="{C3380CC4-5D6E-409C-BE32-E72D297353CC}">
                <c16:uniqueId val="{00000016-8C5A-4B4E-81D8-AD2415996AB2}"/>
              </c:ext>
            </c:extLst>
          </c:dPt>
          <c:dPt>
            <c:idx val="10"/>
            <c:invertIfNegative val="0"/>
            <c:bubble3D val="0"/>
            <c:spPr>
              <a:solidFill>
                <a:srgbClr val="00B050"/>
              </a:solidFill>
              <a:ln>
                <a:noFill/>
              </a:ln>
              <a:effectLst/>
            </c:spPr>
            <c:extLst>
              <c:ext xmlns:c16="http://schemas.microsoft.com/office/drawing/2014/chart" uri="{C3380CC4-5D6E-409C-BE32-E72D297353CC}">
                <c16:uniqueId val="{00000015-8C5A-4B4E-81D8-AD2415996AB2}"/>
              </c:ext>
            </c:extLst>
          </c:dPt>
          <c:dPt>
            <c:idx val="11"/>
            <c:invertIfNegative val="0"/>
            <c:bubble3D val="0"/>
            <c:spPr>
              <a:solidFill>
                <a:srgbClr val="00B050"/>
              </a:solidFill>
              <a:ln>
                <a:noFill/>
              </a:ln>
              <a:effectLst/>
            </c:spPr>
            <c:extLst>
              <c:ext xmlns:c16="http://schemas.microsoft.com/office/drawing/2014/chart" uri="{C3380CC4-5D6E-409C-BE32-E72D297353CC}">
                <c16:uniqueId val="{00000014-8C5A-4B4E-81D8-AD2415996AB2}"/>
              </c:ext>
            </c:extLst>
          </c:dPt>
          <c:dPt>
            <c:idx val="12"/>
            <c:invertIfNegative val="0"/>
            <c:bubble3D val="0"/>
            <c:spPr>
              <a:solidFill>
                <a:srgbClr val="00B050"/>
              </a:solidFill>
              <a:ln>
                <a:noFill/>
              </a:ln>
              <a:effectLst/>
            </c:spPr>
            <c:extLst>
              <c:ext xmlns:c16="http://schemas.microsoft.com/office/drawing/2014/chart" uri="{C3380CC4-5D6E-409C-BE32-E72D297353CC}">
                <c16:uniqueId val="{00000013-8C5A-4B4E-81D8-AD2415996AB2}"/>
              </c:ext>
            </c:extLst>
          </c:dPt>
          <c:dPt>
            <c:idx val="13"/>
            <c:invertIfNegative val="0"/>
            <c:bubble3D val="0"/>
            <c:spPr>
              <a:solidFill>
                <a:srgbClr val="00B050"/>
              </a:solidFill>
              <a:ln>
                <a:noFill/>
              </a:ln>
              <a:effectLst/>
            </c:spPr>
            <c:extLst>
              <c:ext xmlns:c16="http://schemas.microsoft.com/office/drawing/2014/chart" uri="{C3380CC4-5D6E-409C-BE32-E72D297353CC}">
                <c16:uniqueId val="{00000012-8C5A-4B4E-81D8-AD2415996AB2}"/>
              </c:ext>
            </c:extLst>
          </c:dPt>
          <c:dPt>
            <c:idx val="14"/>
            <c:invertIfNegative val="0"/>
            <c:bubble3D val="0"/>
            <c:spPr>
              <a:solidFill>
                <a:srgbClr val="00B050"/>
              </a:solidFill>
              <a:ln>
                <a:noFill/>
              </a:ln>
              <a:effectLst/>
            </c:spPr>
            <c:extLst>
              <c:ext xmlns:c16="http://schemas.microsoft.com/office/drawing/2014/chart" uri="{C3380CC4-5D6E-409C-BE32-E72D297353CC}">
                <c16:uniqueId val="{00000011-8C5A-4B4E-81D8-AD2415996AB2}"/>
              </c:ext>
            </c:extLst>
          </c:dPt>
          <c:dPt>
            <c:idx val="15"/>
            <c:invertIfNegative val="0"/>
            <c:bubble3D val="0"/>
            <c:spPr>
              <a:solidFill>
                <a:srgbClr val="00B050"/>
              </a:solidFill>
              <a:ln>
                <a:noFill/>
              </a:ln>
              <a:effectLst/>
            </c:spPr>
            <c:extLst>
              <c:ext xmlns:c16="http://schemas.microsoft.com/office/drawing/2014/chart" uri="{C3380CC4-5D6E-409C-BE32-E72D297353CC}">
                <c16:uniqueId val="{00000010-8C5A-4B4E-81D8-AD2415996AB2}"/>
              </c:ext>
            </c:extLst>
          </c:dPt>
          <c:dPt>
            <c:idx val="16"/>
            <c:invertIfNegative val="0"/>
            <c:bubble3D val="0"/>
            <c:spPr>
              <a:solidFill>
                <a:srgbClr val="00B050"/>
              </a:solidFill>
              <a:ln>
                <a:noFill/>
              </a:ln>
              <a:effectLst/>
            </c:spPr>
            <c:extLst>
              <c:ext xmlns:c16="http://schemas.microsoft.com/office/drawing/2014/chart" uri="{C3380CC4-5D6E-409C-BE32-E72D297353CC}">
                <c16:uniqueId val="{0000000F-8C5A-4B4E-81D8-AD2415996AB2}"/>
              </c:ext>
            </c:extLst>
          </c:dPt>
          <c:dPt>
            <c:idx val="17"/>
            <c:invertIfNegative val="0"/>
            <c:bubble3D val="0"/>
            <c:spPr>
              <a:solidFill>
                <a:srgbClr val="00B050"/>
              </a:solidFill>
              <a:ln>
                <a:noFill/>
              </a:ln>
              <a:effectLst/>
            </c:spPr>
            <c:extLst>
              <c:ext xmlns:c16="http://schemas.microsoft.com/office/drawing/2014/chart" uri="{C3380CC4-5D6E-409C-BE32-E72D297353CC}">
                <c16:uniqueId val="{0000000E-8C5A-4B4E-81D8-AD2415996AB2}"/>
              </c:ext>
            </c:extLst>
          </c:dPt>
          <c:dPt>
            <c:idx val="18"/>
            <c:invertIfNegative val="0"/>
            <c:bubble3D val="0"/>
            <c:spPr>
              <a:solidFill>
                <a:srgbClr val="00B050"/>
              </a:solidFill>
              <a:ln>
                <a:noFill/>
              </a:ln>
              <a:effectLst/>
            </c:spPr>
            <c:extLst>
              <c:ext xmlns:c16="http://schemas.microsoft.com/office/drawing/2014/chart" uri="{C3380CC4-5D6E-409C-BE32-E72D297353CC}">
                <c16:uniqueId val="{0000000D-8C5A-4B4E-81D8-AD2415996AB2}"/>
              </c:ext>
            </c:extLst>
          </c:dPt>
          <c:dPt>
            <c:idx val="19"/>
            <c:invertIfNegative val="0"/>
            <c:bubble3D val="0"/>
            <c:spPr>
              <a:solidFill>
                <a:srgbClr val="00B050"/>
              </a:solidFill>
              <a:ln>
                <a:noFill/>
              </a:ln>
              <a:effectLst/>
            </c:spPr>
            <c:extLst>
              <c:ext xmlns:c16="http://schemas.microsoft.com/office/drawing/2014/chart" uri="{C3380CC4-5D6E-409C-BE32-E72D297353CC}">
                <c16:uniqueId val="{0000000C-8C5A-4B4E-81D8-AD2415996AB2}"/>
              </c:ext>
            </c:extLst>
          </c:dPt>
          <c:dPt>
            <c:idx val="20"/>
            <c:invertIfNegative val="0"/>
            <c:bubble3D val="0"/>
            <c:spPr>
              <a:solidFill>
                <a:srgbClr val="00B050"/>
              </a:solidFill>
              <a:ln>
                <a:noFill/>
              </a:ln>
              <a:effectLst/>
            </c:spPr>
            <c:extLst>
              <c:ext xmlns:c16="http://schemas.microsoft.com/office/drawing/2014/chart" uri="{C3380CC4-5D6E-409C-BE32-E72D297353CC}">
                <c16:uniqueId val="{0000000B-8C5A-4B4E-81D8-AD2415996AB2}"/>
              </c:ext>
            </c:extLst>
          </c:dPt>
          <c:dPt>
            <c:idx val="21"/>
            <c:invertIfNegative val="0"/>
            <c:bubble3D val="0"/>
            <c:spPr>
              <a:solidFill>
                <a:srgbClr val="00B050"/>
              </a:solidFill>
              <a:ln>
                <a:noFill/>
              </a:ln>
              <a:effectLst/>
            </c:spPr>
            <c:extLst>
              <c:ext xmlns:c16="http://schemas.microsoft.com/office/drawing/2014/chart" uri="{C3380CC4-5D6E-409C-BE32-E72D297353CC}">
                <c16:uniqueId val="{0000000A-8C5A-4B4E-81D8-AD2415996AB2}"/>
              </c:ext>
            </c:extLst>
          </c:dPt>
          <c:dPt>
            <c:idx val="22"/>
            <c:invertIfNegative val="0"/>
            <c:bubble3D val="0"/>
            <c:spPr>
              <a:solidFill>
                <a:srgbClr val="00B050"/>
              </a:solidFill>
              <a:ln>
                <a:noFill/>
              </a:ln>
              <a:effectLst/>
            </c:spPr>
            <c:extLst>
              <c:ext xmlns:c16="http://schemas.microsoft.com/office/drawing/2014/chart" uri="{C3380CC4-5D6E-409C-BE32-E72D297353CC}">
                <c16:uniqueId val="{00000009-8C5A-4B4E-81D8-AD2415996AB2}"/>
              </c:ext>
            </c:extLst>
          </c:dPt>
          <c:dPt>
            <c:idx val="23"/>
            <c:invertIfNegative val="0"/>
            <c:bubble3D val="0"/>
            <c:spPr>
              <a:solidFill>
                <a:srgbClr val="00B050"/>
              </a:solidFill>
              <a:ln>
                <a:noFill/>
              </a:ln>
              <a:effectLst/>
            </c:spPr>
            <c:extLst>
              <c:ext xmlns:c16="http://schemas.microsoft.com/office/drawing/2014/chart" uri="{C3380CC4-5D6E-409C-BE32-E72D297353CC}">
                <c16:uniqueId val="{00000008-8C5A-4B4E-81D8-AD2415996AB2}"/>
              </c:ext>
            </c:extLst>
          </c:dPt>
          <c:dPt>
            <c:idx val="24"/>
            <c:invertIfNegative val="0"/>
            <c:bubble3D val="0"/>
            <c:spPr>
              <a:solidFill>
                <a:srgbClr val="00B050"/>
              </a:solidFill>
              <a:ln>
                <a:noFill/>
              </a:ln>
              <a:effectLst/>
            </c:spPr>
            <c:extLst>
              <c:ext xmlns:c16="http://schemas.microsoft.com/office/drawing/2014/chart" uri="{C3380CC4-5D6E-409C-BE32-E72D297353CC}">
                <c16:uniqueId val="{00000007-8C5A-4B4E-81D8-AD2415996AB2}"/>
              </c:ext>
            </c:extLst>
          </c:dPt>
          <c:dPt>
            <c:idx val="25"/>
            <c:invertIfNegative val="0"/>
            <c:bubble3D val="0"/>
            <c:spPr>
              <a:solidFill>
                <a:srgbClr val="00B050"/>
              </a:solidFill>
              <a:ln>
                <a:noFill/>
              </a:ln>
              <a:effectLst/>
            </c:spPr>
            <c:extLst>
              <c:ext xmlns:c16="http://schemas.microsoft.com/office/drawing/2014/chart" uri="{C3380CC4-5D6E-409C-BE32-E72D297353CC}">
                <c16:uniqueId val="{00000006-8C5A-4B4E-81D8-AD2415996AB2}"/>
              </c:ext>
            </c:extLst>
          </c:dPt>
          <c:dPt>
            <c:idx val="26"/>
            <c:invertIfNegative val="0"/>
            <c:bubble3D val="0"/>
            <c:spPr>
              <a:solidFill>
                <a:srgbClr val="00B050"/>
              </a:solidFill>
              <a:ln>
                <a:noFill/>
              </a:ln>
              <a:effectLst/>
            </c:spPr>
            <c:extLst>
              <c:ext xmlns:c16="http://schemas.microsoft.com/office/drawing/2014/chart" uri="{C3380CC4-5D6E-409C-BE32-E72D297353CC}">
                <c16:uniqueId val="{00000005-8C5A-4B4E-81D8-AD2415996AB2}"/>
              </c:ext>
            </c:extLst>
          </c:dPt>
          <c:dPt>
            <c:idx val="27"/>
            <c:invertIfNegative val="0"/>
            <c:bubble3D val="0"/>
            <c:spPr>
              <a:solidFill>
                <a:srgbClr val="00B050"/>
              </a:solidFill>
              <a:ln>
                <a:noFill/>
              </a:ln>
              <a:effectLst/>
            </c:spPr>
            <c:extLst>
              <c:ext xmlns:c16="http://schemas.microsoft.com/office/drawing/2014/chart" uri="{C3380CC4-5D6E-409C-BE32-E72D297353CC}">
                <c16:uniqueId val="{00000004-8C5A-4B4E-81D8-AD2415996AB2}"/>
              </c:ext>
            </c:extLst>
          </c:dPt>
          <c:dPt>
            <c:idx val="28"/>
            <c:invertIfNegative val="0"/>
            <c:bubble3D val="0"/>
            <c:spPr>
              <a:solidFill>
                <a:srgbClr val="00B050"/>
              </a:solidFill>
              <a:ln>
                <a:noFill/>
              </a:ln>
              <a:effectLst/>
            </c:spPr>
            <c:extLst>
              <c:ext xmlns:c16="http://schemas.microsoft.com/office/drawing/2014/chart" uri="{C3380CC4-5D6E-409C-BE32-E72D297353CC}">
                <c16:uniqueId val="{00000003-8C5A-4B4E-81D8-AD2415996AB2}"/>
              </c:ext>
            </c:extLst>
          </c:dPt>
          <c:cat>
            <c:strRef>
              <c:f>'Diagrama_Gantt Panela'!$A$3:$A$31</c:f>
              <c:strCache>
                <c:ptCount val="29"/>
                <c:pt idx="0">
                  <c:v>1.2.</c:v>
                </c:pt>
                <c:pt idx="1">
                  <c:v>1.1.</c:v>
                </c:pt>
                <c:pt idx="2">
                  <c:v>1.3.</c:v>
                </c:pt>
                <c:pt idx="3">
                  <c:v>2.3.</c:v>
                </c:pt>
                <c:pt idx="4">
                  <c:v>2.2.</c:v>
                </c:pt>
                <c:pt idx="5">
                  <c:v>2.1.</c:v>
                </c:pt>
                <c:pt idx="6">
                  <c:v>3.2.</c:v>
                </c:pt>
                <c:pt idx="7">
                  <c:v>4.1.</c:v>
                </c:pt>
                <c:pt idx="8">
                  <c:v>8.3.</c:v>
                </c:pt>
                <c:pt idx="9">
                  <c:v>3.1.</c:v>
                </c:pt>
                <c:pt idx="10">
                  <c:v>3.4.</c:v>
                </c:pt>
                <c:pt idx="11">
                  <c:v>3.3.</c:v>
                </c:pt>
                <c:pt idx="12">
                  <c:v>4.2.</c:v>
                </c:pt>
                <c:pt idx="13">
                  <c:v>5.4.</c:v>
                </c:pt>
                <c:pt idx="14">
                  <c:v>5.3.</c:v>
                </c:pt>
                <c:pt idx="15">
                  <c:v>5.2.</c:v>
                </c:pt>
                <c:pt idx="16">
                  <c:v>5.1.</c:v>
                </c:pt>
                <c:pt idx="17">
                  <c:v>6.2.</c:v>
                </c:pt>
                <c:pt idx="18">
                  <c:v>6.1.</c:v>
                </c:pt>
                <c:pt idx="19">
                  <c:v>7.1.</c:v>
                </c:pt>
                <c:pt idx="20">
                  <c:v>8.4.</c:v>
                </c:pt>
                <c:pt idx="21">
                  <c:v>8.2.</c:v>
                </c:pt>
                <c:pt idx="22">
                  <c:v>8.1.</c:v>
                </c:pt>
                <c:pt idx="23">
                  <c:v>9.2.</c:v>
                </c:pt>
                <c:pt idx="24">
                  <c:v>9.1.</c:v>
                </c:pt>
                <c:pt idx="25">
                  <c:v>10.4.</c:v>
                </c:pt>
                <c:pt idx="26">
                  <c:v>10.3.</c:v>
                </c:pt>
                <c:pt idx="27">
                  <c:v>10.2.</c:v>
                </c:pt>
                <c:pt idx="28">
                  <c:v>10.1.</c:v>
                </c:pt>
              </c:strCache>
            </c:strRef>
          </c:cat>
          <c:val>
            <c:numRef>
              <c:f>'Diagrama_Gantt Panela'!$C$3:$C$31</c:f>
              <c:numCache>
                <c:formatCode>0</c:formatCode>
                <c:ptCount val="29"/>
                <c:pt idx="0">
                  <c:v>6514</c:v>
                </c:pt>
                <c:pt idx="1">
                  <c:v>6514</c:v>
                </c:pt>
                <c:pt idx="2">
                  <c:v>6879</c:v>
                </c:pt>
                <c:pt idx="3">
                  <c:v>6879</c:v>
                </c:pt>
                <c:pt idx="4">
                  <c:v>6879</c:v>
                </c:pt>
                <c:pt idx="5">
                  <c:v>6879</c:v>
                </c:pt>
                <c:pt idx="6">
                  <c:v>6879</c:v>
                </c:pt>
                <c:pt idx="7">
                  <c:v>6514</c:v>
                </c:pt>
                <c:pt idx="8">
                  <c:v>6879</c:v>
                </c:pt>
                <c:pt idx="9">
                  <c:v>7122</c:v>
                </c:pt>
                <c:pt idx="10">
                  <c:v>7122</c:v>
                </c:pt>
                <c:pt idx="11">
                  <c:v>7122</c:v>
                </c:pt>
                <c:pt idx="12">
                  <c:v>7122</c:v>
                </c:pt>
                <c:pt idx="13">
                  <c:v>7122</c:v>
                </c:pt>
                <c:pt idx="14">
                  <c:v>7122</c:v>
                </c:pt>
                <c:pt idx="15">
                  <c:v>6969</c:v>
                </c:pt>
                <c:pt idx="16">
                  <c:v>7122</c:v>
                </c:pt>
                <c:pt idx="17">
                  <c:v>7122</c:v>
                </c:pt>
                <c:pt idx="18">
                  <c:v>7122</c:v>
                </c:pt>
                <c:pt idx="19">
                  <c:v>7122</c:v>
                </c:pt>
                <c:pt idx="20">
                  <c:v>7122</c:v>
                </c:pt>
                <c:pt idx="21">
                  <c:v>7122</c:v>
                </c:pt>
                <c:pt idx="22">
                  <c:v>7122</c:v>
                </c:pt>
                <c:pt idx="23">
                  <c:v>7122</c:v>
                </c:pt>
                <c:pt idx="24">
                  <c:v>7030</c:v>
                </c:pt>
                <c:pt idx="25">
                  <c:v>7122</c:v>
                </c:pt>
                <c:pt idx="26">
                  <c:v>7122</c:v>
                </c:pt>
                <c:pt idx="27">
                  <c:v>6757</c:v>
                </c:pt>
                <c:pt idx="28">
                  <c:v>7304</c:v>
                </c:pt>
              </c:numCache>
            </c:numRef>
          </c:val>
          <c:extLst>
            <c:ext xmlns:c16="http://schemas.microsoft.com/office/drawing/2014/chart" uri="{C3380CC4-5D6E-409C-BE32-E72D297353CC}">
              <c16:uniqueId val="{00000002-8C5A-4B4E-81D8-AD2415996AB2}"/>
            </c:ext>
          </c:extLst>
        </c:ser>
        <c:dLbls>
          <c:showLegendKey val="0"/>
          <c:showVal val="0"/>
          <c:showCatName val="0"/>
          <c:showSerName val="0"/>
          <c:showPercent val="0"/>
          <c:showBubbleSize val="0"/>
        </c:dLbls>
        <c:gapWidth val="150"/>
        <c:overlap val="100"/>
        <c:axId val="726813136"/>
        <c:axId val="726816048"/>
      </c:barChart>
      <c:catAx>
        <c:axId val="72681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6816048"/>
        <c:crosses val="autoZero"/>
        <c:auto val="1"/>
        <c:lblAlgn val="ctr"/>
        <c:lblOffset val="100"/>
        <c:noMultiLvlLbl val="0"/>
      </c:catAx>
      <c:valAx>
        <c:axId val="726816048"/>
        <c:scaling>
          <c:orientation val="minMax"/>
          <c:max val="52596"/>
          <c:min val="45292"/>
        </c:scaling>
        <c:delete val="0"/>
        <c:axPos val="b"/>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m/d/yyyy"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6813136"/>
        <c:crosses val="autoZero"/>
        <c:crossBetween val="between"/>
        <c:majorUnit val="365"/>
        <c:minorUnit val="3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250308</xdr:colOff>
      <xdr:row>3</xdr:row>
      <xdr:rowOff>145754</xdr:rowOff>
    </xdr:from>
    <xdr:to>
      <xdr:col>15</xdr:col>
      <xdr:colOff>609158</xdr:colOff>
      <xdr:row>32</xdr:row>
      <xdr:rowOff>155057</xdr:rowOff>
    </xdr:to>
    <xdr:graphicFrame macro="">
      <xdr:nvGraphicFramePr>
        <xdr:cNvPr id="8" name="Gráfico 7">
          <a:extLst>
            <a:ext uri="{FF2B5EF4-FFF2-40B4-BE49-F238E27FC236}">
              <a16:creationId xmlns:a16="http://schemas.microsoft.com/office/drawing/2014/main" id="{1CD07B03-FDE5-437A-BB79-A17FD7AF5E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708838</xdr:colOff>
      <xdr:row>5</xdr:row>
      <xdr:rowOff>33225</xdr:rowOff>
    </xdr:from>
    <xdr:to>
      <xdr:col>15</xdr:col>
      <xdr:colOff>686009</xdr:colOff>
      <xdr:row>6</xdr:row>
      <xdr:rowOff>164447</xdr:rowOff>
    </xdr:to>
    <xdr:grpSp>
      <xdr:nvGrpSpPr>
        <xdr:cNvPr id="9" name="Grupo 8">
          <a:extLst>
            <a:ext uri="{FF2B5EF4-FFF2-40B4-BE49-F238E27FC236}">
              <a16:creationId xmlns:a16="http://schemas.microsoft.com/office/drawing/2014/main" id="{F0FB15DD-1E4D-4CBE-8917-1631DC8A32BF}"/>
            </a:ext>
          </a:extLst>
        </xdr:cNvPr>
        <xdr:cNvGrpSpPr/>
      </xdr:nvGrpSpPr>
      <xdr:grpSpPr>
        <a:xfrm>
          <a:off x="8695184" y="1010148"/>
          <a:ext cx="8403133" cy="326607"/>
          <a:chOff x="0" y="0"/>
          <a:chExt cx="7864473" cy="268991"/>
        </a:xfrm>
      </xdr:grpSpPr>
      <xdr:grpSp>
        <xdr:nvGrpSpPr>
          <xdr:cNvPr id="10" name="Grupo 9">
            <a:extLst>
              <a:ext uri="{FF2B5EF4-FFF2-40B4-BE49-F238E27FC236}">
                <a16:creationId xmlns:a16="http://schemas.microsoft.com/office/drawing/2014/main" id="{731C874C-B7D9-4D74-8CFB-D6B6A88D39A6}"/>
              </a:ext>
            </a:extLst>
          </xdr:cNvPr>
          <xdr:cNvGrpSpPr/>
        </xdr:nvGrpSpPr>
        <xdr:grpSpPr>
          <a:xfrm>
            <a:off x="0" y="0"/>
            <a:ext cx="3521075" cy="268991"/>
            <a:chOff x="0" y="0"/>
            <a:chExt cx="3521075" cy="268991"/>
          </a:xfrm>
        </xdr:grpSpPr>
        <xdr:sp macro="" textlink="">
          <xdr:nvSpPr>
            <xdr:cNvPr id="27" name="CuadroTexto 19">
              <a:extLst>
                <a:ext uri="{FF2B5EF4-FFF2-40B4-BE49-F238E27FC236}">
                  <a16:creationId xmlns:a16="http://schemas.microsoft.com/office/drawing/2014/main" id="{B39B4106-780F-412B-AB07-ACDF175FCA26}"/>
                </a:ext>
              </a:extLst>
            </xdr:cNvPr>
            <xdr:cNvSpPr txBox="1"/>
          </xdr:nvSpPr>
          <xdr:spPr>
            <a:xfrm>
              <a:off x="0"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xdr:txBody>
        </xdr:sp>
        <xdr:sp macro="" textlink="">
          <xdr:nvSpPr>
            <xdr:cNvPr id="28" name="CuadroTexto 1">
              <a:extLst>
                <a:ext uri="{FF2B5EF4-FFF2-40B4-BE49-F238E27FC236}">
                  <a16:creationId xmlns:a16="http://schemas.microsoft.com/office/drawing/2014/main" id="{894FCEBD-D0A6-4FC8-9E52-931629888AB9}"/>
                </a:ext>
              </a:extLst>
            </xdr:cNvPr>
            <xdr:cNvSpPr txBox="1"/>
          </xdr:nvSpPr>
          <xdr:spPr>
            <a:xfrm>
              <a:off x="3714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xdr:txBody>
        </xdr:sp>
        <xdr:sp macro="" textlink="">
          <xdr:nvSpPr>
            <xdr:cNvPr id="29" name="CuadroTexto 1">
              <a:extLst>
                <a:ext uri="{FF2B5EF4-FFF2-40B4-BE49-F238E27FC236}">
                  <a16:creationId xmlns:a16="http://schemas.microsoft.com/office/drawing/2014/main" id="{CF7671CE-E3B6-483B-8B05-B2AFD75DBAAF}"/>
                </a:ext>
              </a:extLst>
            </xdr:cNvPr>
            <xdr:cNvSpPr txBox="1"/>
          </xdr:nvSpPr>
          <xdr:spPr>
            <a:xfrm>
              <a:off x="742950"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xdr:txBody>
        </xdr:sp>
        <xdr:sp macro="" textlink="">
          <xdr:nvSpPr>
            <xdr:cNvPr id="30" name="CuadroTexto 1">
              <a:extLst>
                <a:ext uri="{FF2B5EF4-FFF2-40B4-BE49-F238E27FC236}">
                  <a16:creationId xmlns:a16="http://schemas.microsoft.com/office/drawing/2014/main" id="{37CB6F1F-E375-490C-940A-28DD186BA09D}"/>
                </a:ext>
              </a:extLst>
            </xdr:cNvPr>
            <xdr:cNvSpPr txBox="1"/>
          </xdr:nvSpPr>
          <xdr:spPr>
            <a:xfrm>
              <a:off x="11334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xdr:txBody>
        </xdr:sp>
        <xdr:sp macro="" textlink="">
          <xdr:nvSpPr>
            <xdr:cNvPr id="31" name="CuadroTexto 1">
              <a:extLst>
                <a:ext uri="{FF2B5EF4-FFF2-40B4-BE49-F238E27FC236}">
                  <a16:creationId xmlns:a16="http://schemas.microsoft.com/office/drawing/2014/main" id="{FAF6C9DE-D6B3-4207-8846-FAB89B7D5E0A}"/>
                </a:ext>
              </a:extLst>
            </xdr:cNvPr>
            <xdr:cNvSpPr txBox="1"/>
          </xdr:nvSpPr>
          <xdr:spPr>
            <a:xfrm>
              <a:off x="15525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xdr:txBody>
        </xdr:sp>
        <xdr:sp macro="" textlink="">
          <xdr:nvSpPr>
            <xdr:cNvPr id="32" name="CuadroTexto 1">
              <a:extLst>
                <a:ext uri="{FF2B5EF4-FFF2-40B4-BE49-F238E27FC236}">
                  <a16:creationId xmlns:a16="http://schemas.microsoft.com/office/drawing/2014/main" id="{AB7A537B-C859-4D44-BE73-B61F9C6D29AD}"/>
                </a:ext>
              </a:extLst>
            </xdr:cNvPr>
            <xdr:cNvSpPr txBox="1"/>
          </xdr:nvSpPr>
          <xdr:spPr>
            <a:xfrm>
              <a:off x="1943100"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xdr:txBody>
        </xdr:sp>
        <xdr:sp macro="" textlink="">
          <xdr:nvSpPr>
            <xdr:cNvPr id="33" name="CuadroTexto 1">
              <a:extLst>
                <a:ext uri="{FF2B5EF4-FFF2-40B4-BE49-F238E27FC236}">
                  <a16:creationId xmlns:a16="http://schemas.microsoft.com/office/drawing/2014/main" id="{8E693B66-256A-4094-9AEC-E17086F6EDE0}"/>
                </a:ext>
              </a:extLst>
            </xdr:cNvPr>
            <xdr:cNvSpPr txBox="1"/>
          </xdr:nvSpPr>
          <xdr:spPr>
            <a:xfrm>
              <a:off x="2371725" y="9525"/>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xdr:txBody>
        </xdr:sp>
        <xdr:sp macro="" textlink="">
          <xdr:nvSpPr>
            <xdr:cNvPr id="34" name="CuadroTexto 1">
              <a:extLst>
                <a:ext uri="{FF2B5EF4-FFF2-40B4-BE49-F238E27FC236}">
                  <a16:creationId xmlns:a16="http://schemas.microsoft.com/office/drawing/2014/main" id="{F2CF0985-EF7D-44A3-A1CF-A82C8508D29B}"/>
                </a:ext>
              </a:extLst>
            </xdr:cNvPr>
            <xdr:cNvSpPr txBox="1"/>
          </xdr:nvSpPr>
          <xdr:spPr>
            <a:xfrm>
              <a:off x="2733675"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xdr:txBody>
        </xdr:sp>
        <xdr:sp macro="" textlink="">
          <xdr:nvSpPr>
            <xdr:cNvPr id="35" name="CuadroTexto 1">
              <a:extLst>
                <a:ext uri="{FF2B5EF4-FFF2-40B4-BE49-F238E27FC236}">
                  <a16:creationId xmlns:a16="http://schemas.microsoft.com/office/drawing/2014/main" id="{7E11F2FF-ABC4-4BCB-A7CA-5F9FCBBAB744}"/>
                </a:ext>
              </a:extLst>
            </xdr:cNvPr>
            <xdr:cNvSpPr txBox="1"/>
          </xdr:nvSpPr>
          <xdr:spPr>
            <a:xfrm>
              <a:off x="3067050"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xdr:txBody>
        </xdr:sp>
      </xdr:grpSp>
      <xdr:grpSp>
        <xdr:nvGrpSpPr>
          <xdr:cNvPr id="11" name="Grupo 10">
            <a:extLst>
              <a:ext uri="{FF2B5EF4-FFF2-40B4-BE49-F238E27FC236}">
                <a16:creationId xmlns:a16="http://schemas.microsoft.com/office/drawing/2014/main" id="{5F4C64F8-24DC-464D-82BD-2D3091BB1DEB}"/>
              </a:ext>
            </a:extLst>
          </xdr:cNvPr>
          <xdr:cNvGrpSpPr/>
        </xdr:nvGrpSpPr>
        <xdr:grpSpPr>
          <a:xfrm>
            <a:off x="3467098" y="0"/>
            <a:ext cx="4397375" cy="268991"/>
            <a:chOff x="3467099" y="0"/>
            <a:chExt cx="4397375" cy="268991"/>
          </a:xfrm>
        </xdr:grpSpPr>
        <xdr:grpSp>
          <xdr:nvGrpSpPr>
            <xdr:cNvPr id="12" name="Grupo 11">
              <a:extLst>
                <a:ext uri="{FF2B5EF4-FFF2-40B4-BE49-F238E27FC236}">
                  <a16:creationId xmlns:a16="http://schemas.microsoft.com/office/drawing/2014/main" id="{B7184187-8D09-45D8-BF7E-18833ECBA122}"/>
                </a:ext>
              </a:extLst>
            </xdr:cNvPr>
            <xdr:cNvGrpSpPr/>
          </xdr:nvGrpSpPr>
          <xdr:grpSpPr>
            <a:xfrm>
              <a:off x="4991105" y="0"/>
              <a:ext cx="1692275" cy="258849"/>
              <a:chOff x="4991102" y="0"/>
              <a:chExt cx="1692275" cy="243102"/>
            </a:xfrm>
          </xdr:grpSpPr>
          <xdr:sp macro="" textlink="">
            <xdr:nvSpPr>
              <xdr:cNvPr id="23" name="CuadroTexto 1">
                <a:extLst>
                  <a:ext uri="{FF2B5EF4-FFF2-40B4-BE49-F238E27FC236}">
                    <a16:creationId xmlns:a16="http://schemas.microsoft.com/office/drawing/2014/main" id="{3AF9C9DC-6FC6-4240-AA68-06AB18CE45DE}"/>
                  </a:ext>
                </a:extLst>
              </xdr:cNvPr>
              <xdr:cNvSpPr txBox="1"/>
            </xdr:nvSpPr>
            <xdr:spPr>
              <a:xfrm>
                <a:off x="4991102" y="0"/>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xdr:txBody>
          </xdr:sp>
          <xdr:sp macro="" textlink="">
            <xdr:nvSpPr>
              <xdr:cNvPr id="24" name="CuadroTexto 1">
                <a:extLst>
                  <a:ext uri="{FF2B5EF4-FFF2-40B4-BE49-F238E27FC236}">
                    <a16:creationId xmlns:a16="http://schemas.microsoft.com/office/drawing/2014/main" id="{AF45CCD3-D457-4681-993F-D303EC030EA8}"/>
                  </a:ext>
                </a:extLst>
              </xdr:cNvPr>
              <xdr:cNvSpPr txBox="1"/>
            </xdr:nvSpPr>
            <xdr:spPr>
              <a:xfrm>
                <a:off x="5391152"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15</a:t>
                </a:r>
              </a:p>
            </xdr:txBody>
          </xdr:sp>
          <xdr:sp macro="" textlink="">
            <xdr:nvSpPr>
              <xdr:cNvPr id="25" name="CuadroTexto 1">
                <a:extLst>
                  <a:ext uri="{FF2B5EF4-FFF2-40B4-BE49-F238E27FC236}">
                    <a16:creationId xmlns:a16="http://schemas.microsoft.com/office/drawing/2014/main" id="{3629BAD3-78F0-4F2F-BAAE-3BD20AB1604D}"/>
                  </a:ext>
                </a:extLst>
              </xdr:cNvPr>
              <xdr:cNvSpPr txBox="1"/>
            </xdr:nvSpPr>
            <xdr:spPr>
              <a:xfrm>
                <a:off x="5772152" y="0"/>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xdr:txBody>
          </xdr:sp>
          <xdr:sp macro="" textlink="">
            <xdr:nvSpPr>
              <xdr:cNvPr id="26" name="CuadroTexto 1">
                <a:extLst>
                  <a:ext uri="{FF2B5EF4-FFF2-40B4-BE49-F238E27FC236}">
                    <a16:creationId xmlns:a16="http://schemas.microsoft.com/office/drawing/2014/main" id="{31D08C0C-6A2A-494D-AE95-266F84AC4E3D}"/>
                  </a:ext>
                </a:extLst>
              </xdr:cNvPr>
              <xdr:cNvSpPr txBox="1"/>
            </xdr:nvSpPr>
            <xdr:spPr>
              <a:xfrm>
                <a:off x="6143627"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17</a:t>
                </a:r>
              </a:p>
            </xdr:txBody>
          </xdr:sp>
        </xdr:grpSp>
        <xdr:grpSp>
          <xdr:nvGrpSpPr>
            <xdr:cNvPr id="13" name="Grupo 12">
              <a:extLst>
                <a:ext uri="{FF2B5EF4-FFF2-40B4-BE49-F238E27FC236}">
                  <a16:creationId xmlns:a16="http://schemas.microsoft.com/office/drawing/2014/main" id="{781169D8-4196-4532-8F92-D8E9D54785BB}"/>
                </a:ext>
              </a:extLst>
            </xdr:cNvPr>
            <xdr:cNvGrpSpPr/>
          </xdr:nvGrpSpPr>
          <xdr:grpSpPr>
            <a:xfrm>
              <a:off x="3467099" y="0"/>
              <a:ext cx="4397375" cy="268991"/>
              <a:chOff x="3467099" y="0"/>
              <a:chExt cx="4397375" cy="268991"/>
            </a:xfrm>
          </xdr:grpSpPr>
          <xdr:grpSp>
            <xdr:nvGrpSpPr>
              <xdr:cNvPr id="14" name="Grupo 13">
                <a:extLst>
                  <a:ext uri="{FF2B5EF4-FFF2-40B4-BE49-F238E27FC236}">
                    <a16:creationId xmlns:a16="http://schemas.microsoft.com/office/drawing/2014/main" id="{FECAAEA6-30F4-475F-A383-00D972AA4917}"/>
                  </a:ext>
                </a:extLst>
              </xdr:cNvPr>
              <xdr:cNvGrpSpPr/>
            </xdr:nvGrpSpPr>
            <xdr:grpSpPr>
              <a:xfrm>
                <a:off x="3467099" y="10143"/>
                <a:ext cx="1692275" cy="258848"/>
                <a:chOff x="3467099" y="10143"/>
                <a:chExt cx="1692275" cy="243102"/>
              </a:xfrm>
            </xdr:grpSpPr>
            <xdr:sp macro="" textlink="">
              <xdr:nvSpPr>
                <xdr:cNvPr id="19" name="CuadroTexto 1">
                  <a:extLst>
                    <a:ext uri="{FF2B5EF4-FFF2-40B4-BE49-F238E27FC236}">
                      <a16:creationId xmlns:a16="http://schemas.microsoft.com/office/drawing/2014/main" id="{BD784F22-0BB2-4157-A6B7-6C33D62D90C4}"/>
                    </a:ext>
                  </a:extLst>
                </xdr:cNvPr>
                <xdr:cNvSpPr txBox="1"/>
              </xdr:nvSpPr>
              <xdr:spPr>
                <a:xfrm>
                  <a:off x="3467099" y="10143"/>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xdr:txBody>
            </xdr:sp>
            <xdr:sp macro="" textlink="">
              <xdr:nvSpPr>
                <xdr:cNvPr id="20" name="CuadroTexto 1">
                  <a:extLst>
                    <a:ext uri="{FF2B5EF4-FFF2-40B4-BE49-F238E27FC236}">
                      <a16:creationId xmlns:a16="http://schemas.microsoft.com/office/drawing/2014/main" id="{B5B12FE0-4803-4BBF-A83F-DFE6B74938C8}"/>
                    </a:ext>
                  </a:extLst>
                </xdr:cNvPr>
                <xdr:cNvSpPr txBox="1"/>
              </xdr:nvSpPr>
              <xdr:spPr>
                <a:xfrm>
                  <a:off x="3867149" y="10143"/>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11</a:t>
                  </a:r>
                </a:p>
              </xdr:txBody>
            </xdr:sp>
            <xdr:sp macro="" textlink="">
              <xdr:nvSpPr>
                <xdr:cNvPr id="21" name="CuadroTexto 1">
                  <a:extLst>
                    <a:ext uri="{FF2B5EF4-FFF2-40B4-BE49-F238E27FC236}">
                      <a16:creationId xmlns:a16="http://schemas.microsoft.com/office/drawing/2014/main" id="{53B1F23E-31A6-40A1-B3CE-00DCA8367FA9}"/>
                    </a:ext>
                  </a:extLst>
                </xdr:cNvPr>
                <xdr:cNvSpPr txBox="1"/>
              </xdr:nvSpPr>
              <xdr:spPr>
                <a:xfrm>
                  <a:off x="4248149" y="10143"/>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xdr:txBody>
            </xdr:sp>
            <xdr:sp macro="" textlink="">
              <xdr:nvSpPr>
                <xdr:cNvPr id="22" name="CuadroTexto 1">
                  <a:extLst>
                    <a:ext uri="{FF2B5EF4-FFF2-40B4-BE49-F238E27FC236}">
                      <a16:creationId xmlns:a16="http://schemas.microsoft.com/office/drawing/2014/main" id="{F629815D-6F71-426F-B160-7E464B663C13}"/>
                    </a:ext>
                  </a:extLst>
                </xdr:cNvPr>
                <xdr:cNvSpPr txBox="1"/>
              </xdr:nvSpPr>
              <xdr:spPr>
                <a:xfrm>
                  <a:off x="4619624" y="10143"/>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13</a:t>
                  </a:r>
                </a:p>
              </xdr:txBody>
            </xdr:sp>
          </xdr:grpSp>
          <xdr:grpSp>
            <xdr:nvGrpSpPr>
              <xdr:cNvPr id="15" name="Grupo 14">
                <a:extLst>
                  <a:ext uri="{FF2B5EF4-FFF2-40B4-BE49-F238E27FC236}">
                    <a16:creationId xmlns:a16="http://schemas.microsoft.com/office/drawing/2014/main" id="{A4D3535B-4253-46B4-B4BB-51477C2356AB}"/>
                  </a:ext>
                </a:extLst>
              </xdr:cNvPr>
              <xdr:cNvGrpSpPr/>
            </xdr:nvGrpSpPr>
            <xdr:grpSpPr>
              <a:xfrm>
                <a:off x="6505574" y="0"/>
                <a:ext cx="1358900" cy="258849"/>
                <a:chOff x="6505574" y="0"/>
                <a:chExt cx="1358900" cy="243102"/>
              </a:xfrm>
            </xdr:grpSpPr>
            <xdr:sp macro="" textlink="">
              <xdr:nvSpPr>
                <xdr:cNvPr id="16" name="CuadroTexto 1">
                  <a:extLst>
                    <a:ext uri="{FF2B5EF4-FFF2-40B4-BE49-F238E27FC236}">
                      <a16:creationId xmlns:a16="http://schemas.microsoft.com/office/drawing/2014/main" id="{B4A0C00B-1A92-414A-893F-CA4C73A564E4}"/>
                    </a:ext>
                  </a:extLst>
                </xdr:cNvPr>
                <xdr:cNvSpPr txBox="1"/>
              </xdr:nvSpPr>
              <xdr:spPr>
                <a:xfrm>
                  <a:off x="6505574" y="0"/>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xdr:txBody>
            </xdr:sp>
            <xdr:sp macro="" textlink="">
              <xdr:nvSpPr>
                <xdr:cNvPr id="17" name="CuadroTexto 1">
                  <a:extLst>
                    <a:ext uri="{FF2B5EF4-FFF2-40B4-BE49-F238E27FC236}">
                      <a16:creationId xmlns:a16="http://schemas.microsoft.com/office/drawing/2014/main" id="{EF7D889E-DB63-4852-A2FF-6B444BFFA9B5}"/>
                    </a:ext>
                  </a:extLst>
                </xdr:cNvPr>
                <xdr:cNvSpPr txBox="1"/>
              </xdr:nvSpPr>
              <xdr:spPr>
                <a:xfrm>
                  <a:off x="6905624"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19</a:t>
                  </a:r>
                </a:p>
              </xdr:txBody>
            </xdr:sp>
            <xdr:sp macro="" textlink="">
              <xdr:nvSpPr>
                <xdr:cNvPr id="18" name="CuadroTexto 1">
                  <a:extLst>
                    <a:ext uri="{FF2B5EF4-FFF2-40B4-BE49-F238E27FC236}">
                      <a16:creationId xmlns:a16="http://schemas.microsoft.com/office/drawing/2014/main" id="{3E7FA2C7-0800-4199-B55C-3B3FEBFFA380}"/>
                    </a:ext>
                  </a:extLst>
                </xdr:cNvPr>
                <xdr:cNvSpPr txBox="1"/>
              </xdr:nvSpPr>
              <xdr:spPr>
                <a:xfrm>
                  <a:off x="7286624" y="0"/>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xdr:txBody>
            </xdr:sp>
          </xdr:grpSp>
        </xdr:grpSp>
      </xdr:grpSp>
    </xdr:grpSp>
    <xdr:clientData/>
  </xdr:twoCellAnchor>
  <xdr:twoCellAnchor>
    <xdr:from>
      <xdr:col>4</xdr:col>
      <xdr:colOff>764217</xdr:colOff>
      <xdr:row>13</xdr:row>
      <xdr:rowOff>177209</xdr:rowOff>
    </xdr:from>
    <xdr:to>
      <xdr:col>5</xdr:col>
      <xdr:colOff>243667</xdr:colOff>
      <xdr:row>23</xdr:row>
      <xdr:rowOff>132906</xdr:rowOff>
    </xdr:to>
    <xdr:sp macro="" textlink="">
      <xdr:nvSpPr>
        <xdr:cNvPr id="37" name="CuadroTexto 36">
          <a:extLst>
            <a:ext uri="{FF2B5EF4-FFF2-40B4-BE49-F238E27FC236}">
              <a16:creationId xmlns:a16="http://schemas.microsoft.com/office/drawing/2014/main" id="{B4FF3962-31A4-4F82-B17E-D860828A1884}"/>
            </a:ext>
          </a:extLst>
        </xdr:cNvPr>
        <xdr:cNvSpPr txBox="1"/>
      </xdr:nvSpPr>
      <xdr:spPr>
        <a:xfrm rot="16200000">
          <a:off x="6141413" y="3582949"/>
          <a:ext cx="1949302" cy="321194"/>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ea typeface="+mn-ea"/>
              <a:cs typeface="Arial" panose="020B0604020202020204" pitchFamily="34" charset="0"/>
            </a:rPr>
            <a:t>Iniciativa estratégica IE </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7</xdr:col>
      <xdr:colOff>637560</xdr:colOff>
      <xdr:row>6</xdr:row>
      <xdr:rowOff>7682</xdr:rowOff>
    </xdr:from>
    <xdr:to>
      <xdr:col>7</xdr:col>
      <xdr:colOff>637561</xdr:colOff>
      <xdr:row>32</xdr:row>
      <xdr:rowOff>122903</xdr:rowOff>
    </xdr:to>
    <xdr:cxnSp macro="">
      <xdr:nvCxnSpPr>
        <xdr:cNvPr id="38" name="Conector recto 37">
          <a:extLst>
            <a:ext uri="{FF2B5EF4-FFF2-40B4-BE49-F238E27FC236}">
              <a16:creationId xmlns:a16="http://schemas.microsoft.com/office/drawing/2014/main" id="{9BF4AF54-1FDB-488F-9370-086B7B2E4901}"/>
            </a:ext>
          </a:extLst>
        </xdr:cNvPr>
        <xdr:cNvCxnSpPr/>
      </xdr:nvCxnSpPr>
      <xdr:spPr>
        <a:xfrm flipH="1">
          <a:off x="9340645" y="1205988"/>
          <a:ext cx="1" cy="5307883"/>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11</xdr:col>
      <xdr:colOff>545383</xdr:colOff>
      <xdr:row>6</xdr:row>
      <xdr:rowOff>23045</xdr:rowOff>
    </xdr:from>
    <xdr:to>
      <xdr:col>11</xdr:col>
      <xdr:colOff>568428</xdr:colOff>
      <xdr:row>32</xdr:row>
      <xdr:rowOff>161310</xdr:rowOff>
    </xdr:to>
    <xdr:cxnSp macro="">
      <xdr:nvCxnSpPr>
        <xdr:cNvPr id="39" name="Conector recto 38">
          <a:extLst>
            <a:ext uri="{FF2B5EF4-FFF2-40B4-BE49-F238E27FC236}">
              <a16:creationId xmlns:a16="http://schemas.microsoft.com/office/drawing/2014/main" id="{6DEB0588-5A7F-45BC-81DA-D665254267DD}"/>
            </a:ext>
          </a:extLst>
        </xdr:cNvPr>
        <xdr:cNvCxnSpPr/>
      </xdr:nvCxnSpPr>
      <xdr:spPr>
        <a:xfrm flipH="1">
          <a:off x="12597581" y="1221351"/>
          <a:ext cx="23045" cy="533092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-1</xdr:rowOff>
    </xdr:from>
    <xdr:to>
      <xdr:col>52</xdr:col>
      <xdr:colOff>0</xdr:colOff>
      <xdr:row>5</xdr:row>
      <xdr:rowOff>41413</xdr:rowOff>
    </xdr:to>
    <xdr:sp macro="" textlink="">
      <xdr:nvSpPr>
        <xdr:cNvPr id="257" name="Rectángulo 256">
          <a:extLst>
            <a:ext uri="{FF2B5EF4-FFF2-40B4-BE49-F238E27FC236}">
              <a16:creationId xmlns:a16="http://schemas.microsoft.com/office/drawing/2014/main" id="{CC5B3E07-0DE5-4B86-9523-BEC8E15A92EB}"/>
            </a:ext>
          </a:extLst>
        </xdr:cNvPr>
        <xdr:cNvSpPr/>
      </xdr:nvSpPr>
      <xdr:spPr>
        <a:xfrm>
          <a:off x="3313043" y="207064"/>
          <a:ext cx="39756522" cy="869675"/>
        </a:xfrm>
        <a:prstGeom prst="rect">
          <a:avLst/>
        </a:prstGeom>
        <a:solidFill>
          <a:srgbClr val="00864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7</xdr:col>
      <xdr:colOff>-1</xdr:colOff>
      <xdr:row>1</xdr:row>
      <xdr:rowOff>16657</xdr:rowOff>
    </xdr:from>
    <xdr:to>
      <xdr:col>47</xdr:col>
      <xdr:colOff>248477</xdr:colOff>
      <xdr:row>4</xdr:row>
      <xdr:rowOff>153471</xdr:rowOff>
    </xdr:to>
    <xdr:sp macro="" textlink="">
      <xdr:nvSpPr>
        <xdr:cNvPr id="262" name="CuadroTexto 87">
          <a:extLst>
            <a:ext uri="{FF2B5EF4-FFF2-40B4-BE49-F238E27FC236}">
              <a16:creationId xmlns:a16="http://schemas.microsoft.com/office/drawing/2014/main" id="{D7B600F2-69E5-40A4-8E8C-C34E9DAF1AC8}"/>
            </a:ext>
          </a:extLst>
        </xdr:cNvPr>
        <xdr:cNvSpPr txBox="1"/>
      </xdr:nvSpPr>
      <xdr:spPr>
        <a:xfrm>
          <a:off x="5883087" y="240775"/>
          <a:ext cx="33866125" cy="80916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a:solidFill>
                <a:schemeClr val="bg1"/>
              </a:solidFill>
              <a:latin typeface="Arial Black" panose="020B0A04020102020204" pitchFamily="34" charset="0"/>
            </a:rPr>
            <a:t>Iniciativas estratégicas y actividades predecesoras</a:t>
          </a:r>
          <a:endParaRPr lang="es-CO" sz="4000">
            <a:solidFill>
              <a:schemeClr val="bg1"/>
            </a:solidFill>
            <a:latin typeface="Arial Black" panose="020B0A04020102020204" pitchFamily="34" charset="0"/>
          </a:endParaRPr>
        </a:p>
      </xdr:txBody>
    </xdr:sp>
    <xdr:clientData/>
  </xdr:twoCellAnchor>
  <xdr:twoCellAnchor>
    <xdr:from>
      <xdr:col>5</xdr:col>
      <xdr:colOff>766310</xdr:colOff>
      <xdr:row>87</xdr:row>
      <xdr:rowOff>0</xdr:rowOff>
    </xdr:from>
    <xdr:to>
      <xdr:col>25</xdr:col>
      <xdr:colOff>409013</xdr:colOff>
      <xdr:row>209</xdr:row>
      <xdr:rowOff>168088</xdr:rowOff>
    </xdr:to>
    <xdr:sp macro="" textlink="">
      <xdr:nvSpPr>
        <xdr:cNvPr id="353" name="CuadroTexto 36">
          <a:extLst>
            <a:ext uri="{FF2B5EF4-FFF2-40B4-BE49-F238E27FC236}">
              <a16:creationId xmlns:a16="http://schemas.microsoft.com/office/drawing/2014/main" id="{2883B876-97C4-43E7-8498-CB465C0B686A}"/>
            </a:ext>
          </a:extLst>
        </xdr:cNvPr>
        <xdr:cNvSpPr txBox="1"/>
      </xdr:nvSpPr>
      <xdr:spPr>
        <a:xfrm>
          <a:off x="4968516" y="19498235"/>
          <a:ext cx="16451526" cy="27510441"/>
        </a:xfrm>
        <a:prstGeom prst="roundRect">
          <a:avLst/>
        </a:prstGeom>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10.2. </a:t>
          </a:r>
          <a:r>
            <a:rPr lang="es-CO" sz="3200" kern="1200">
              <a:solidFill>
                <a:sysClr val="windowText" lastClr="000000"/>
              </a:solidFill>
              <a:latin typeface="Arial" panose="020B0604020202020204" pitchFamily="34" charset="0"/>
              <a:ea typeface="+mn-ea"/>
              <a:cs typeface="Arial" panose="020B0604020202020204" pitchFamily="34" charset="0"/>
            </a:rPr>
            <a:t>Constitución y fortalecimiento de la Organización de la Cadena Agroindustrial de la Panela</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10.4.</a:t>
          </a:r>
          <a:r>
            <a:rPr lang="es-CO" sz="3200" kern="1200" baseline="0">
              <a:solidFill>
                <a:sysClr val="windowText" lastClr="000000"/>
              </a:solidFill>
              <a:latin typeface="Arial Black" panose="020B0A04020102020204" pitchFamily="34" charset="0"/>
              <a:ea typeface="+mn-ea"/>
              <a:cs typeface="Arial" panose="020B0604020202020204" pitchFamily="34" charset="0"/>
            </a:rPr>
            <a:t> </a:t>
          </a:r>
          <a:r>
            <a:rPr lang="es-MX" sz="3200" kern="1200">
              <a:solidFill>
                <a:sysClr val="windowText" lastClr="000000"/>
              </a:solidFill>
              <a:latin typeface="Arial" panose="020B0604020202020204" pitchFamily="34" charset="0"/>
              <a:ea typeface="+mn-ea"/>
              <a:cs typeface="Arial" panose="020B0604020202020204" pitchFamily="34" charset="0"/>
            </a:rPr>
            <a:t>Fortalecimiento y creación de instrumentos de financiamiento, asociatividad rural productiva, empresarización, comercialización y gestión de riesgos</a:t>
          </a:r>
        </a:p>
        <a:p>
          <a:pPr marL="0" indent="0" algn="l" defTabSz="914400" rtl="0" eaLnBrk="1" latinLnBrk="0" hangingPunct="1"/>
          <a:endParaRPr lang="es-MX"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9.1</a:t>
          </a:r>
          <a:r>
            <a:rPr lang="es-CO" sz="3200" kern="1200">
              <a:solidFill>
                <a:sysClr val="windowText" lastClr="000000"/>
              </a:solidFill>
              <a:latin typeface="Arial" panose="020B0604020202020204" pitchFamily="34" charset="0"/>
              <a:ea typeface="+mn-ea"/>
              <a:cs typeface="Arial" panose="020B0604020202020204" pitchFamily="34" charset="0"/>
            </a:rPr>
            <a:t>. Fortalecimiento de las entidades vinculadas al sistema de IVC a lo largo de la cadena</a:t>
          </a:r>
        </a:p>
        <a:p>
          <a:pPr marL="0" indent="0" algn="l" defTabSz="914400" rtl="0" eaLnBrk="1" latinLnBrk="0" hangingPunct="1"/>
          <a:endParaRPr lang="es-CO" sz="3200" kern="1200">
            <a:solidFill>
              <a:sysClr val="windowText" lastClr="000000"/>
            </a:solidFill>
            <a:latin typeface="Arial Black" panose="020B0A040201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9.2. </a:t>
          </a:r>
          <a:r>
            <a:rPr lang="es-CO" sz="3200" kern="1200">
              <a:solidFill>
                <a:sysClr val="windowText" lastClr="000000"/>
              </a:solidFill>
              <a:latin typeface="Arial" panose="020B0604020202020204" pitchFamily="34" charset="0"/>
              <a:ea typeface="+mn-ea"/>
              <a:cs typeface="Arial" panose="020B0604020202020204" pitchFamily="34" charset="0"/>
            </a:rPr>
            <a:t>Revisión, actualización y mejora de la normatividad IVC</a:t>
          </a:r>
        </a:p>
        <a:p>
          <a:pPr marL="0" indent="0" algn="l" defTabSz="914400" rtl="0" eaLnBrk="1" latinLnBrk="0" hangingPunct="1"/>
          <a:endParaRPr lang="es-CO" sz="3200" kern="1200">
            <a:solidFill>
              <a:sysClr val="windowText" lastClr="000000"/>
            </a:solidFill>
            <a:latin typeface="Arial Black" panose="020B0A040201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8.2. </a:t>
          </a:r>
          <a:r>
            <a:rPr lang="es-CO" sz="3200" kern="1200">
              <a:solidFill>
                <a:sysClr val="windowText" lastClr="000000"/>
              </a:solidFill>
              <a:latin typeface="Arial" panose="020B0604020202020204" pitchFamily="34" charset="0"/>
              <a:ea typeface="+mn-ea"/>
              <a:cs typeface="Arial" panose="020B0604020202020204" pitchFamily="34" charset="0"/>
            </a:rPr>
            <a:t>Fortalecimiento de la ciencia, tecnología e innovación para la cadena</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8.4. </a:t>
          </a:r>
          <a:r>
            <a:rPr lang="es-CO" sz="3200" kern="1200">
              <a:solidFill>
                <a:sysClr val="windowText" lastClr="000000"/>
              </a:solidFill>
              <a:latin typeface="Arial" panose="020B0604020202020204" pitchFamily="34" charset="0"/>
              <a:ea typeface="+mn-ea"/>
              <a:cs typeface="Arial" panose="020B0604020202020204" pitchFamily="34" charset="0"/>
            </a:rPr>
            <a:t>Fortalecimiento del talento humano en I+D+i, y en extensionismo, asistencia técnica agrícola e industrial</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7.1.</a:t>
          </a:r>
          <a:r>
            <a:rPr lang="es-CO" sz="3200" kern="1200">
              <a:solidFill>
                <a:sysClr val="windowText" lastClr="000000"/>
              </a:solidFill>
              <a:latin typeface="Arial" panose="020B0604020202020204" pitchFamily="34" charset="0"/>
              <a:ea typeface="+mn-ea"/>
              <a:cs typeface="Arial" panose="020B0604020202020204" pitchFamily="34" charset="0"/>
            </a:rPr>
            <a:t> Desarrollo y escalamiento de modelos de producción panelera que incluyan elementos de variabilidad y cambio climático, eficiencia energética y estrategias de economía circular, para la transición hacia la producción carbono neutral. </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6.1</a:t>
          </a:r>
          <a:r>
            <a:rPr lang="es-CO" sz="3200" kern="1200">
              <a:solidFill>
                <a:sysClr val="windowText" lastClr="000000"/>
              </a:solidFill>
              <a:latin typeface="Arial" panose="020B0604020202020204" pitchFamily="34" charset="0"/>
              <a:ea typeface="+mn-ea"/>
              <a:cs typeface="Arial" panose="020B0604020202020204" pitchFamily="34" charset="0"/>
            </a:rPr>
            <a:t>. Optimización del uso del recurso hídrico a lo largo de la cadena agroindustrial de la panela </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b="0" kern="1200">
              <a:solidFill>
                <a:sysClr val="windowText" lastClr="000000"/>
              </a:solidFill>
              <a:latin typeface="Arial Black" panose="020B0A04020102020204" pitchFamily="34" charset="0"/>
              <a:ea typeface="+mn-ea"/>
              <a:cs typeface="Arial" panose="020B0604020202020204" pitchFamily="34" charset="0"/>
            </a:rPr>
            <a:t>IE 6.2. </a:t>
          </a:r>
          <a:r>
            <a:rPr lang="es-CO" sz="3200" kern="1200">
              <a:solidFill>
                <a:sysClr val="windowText" lastClr="000000"/>
              </a:solidFill>
              <a:latin typeface="Arial" panose="020B0604020202020204" pitchFamily="34" charset="0"/>
              <a:ea typeface="+mn-ea"/>
              <a:cs typeface="Arial" panose="020B0604020202020204" pitchFamily="34" charset="0"/>
            </a:rPr>
            <a:t>Promoción e implementación  de alternativas sostenibles para el manejo del suelo y de especies vegetales de importancia económica para la producción de panela </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a:t>
          </a:r>
          <a:r>
            <a:rPr lang="es-CO" sz="3200" kern="1200" baseline="0">
              <a:solidFill>
                <a:sysClr val="windowText" lastClr="000000"/>
              </a:solidFill>
              <a:latin typeface="Arial Black" panose="020B0A04020102020204" pitchFamily="34" charset="0"/>
              <a:ea typeface="+mn-ea"/>
              <a:cs typeface="Arial" panose="020B0604020202020204" pitchFamily="34" charset="0"/>
            </a:rPr>
            <a:t> </a:t>
          </a:r>
          <a:r>
            <a:rPr lang="es-CO" sz="3200" kern="1200">
              <a:solidFill>
                <a:sysClr val="windowText" lastClr="000000"/>
              </a:solidFill>
              <a:latin typeface="Arial Black" panose="020B0A04020102020204" pitchFamily="34" charset="0"/>
              <a:ea typeface="+mn-ea"/>
              <a:cs typeface="Arial" panose="020B0604020202020204" pitchFamily="34" charset="0"/>
            </a:rPr>
            <a:t>5.1.</a:t>
          </a:r>
          <a:r>
            <a:rPr lang="es-CO" sz="3200" kern="1200">
              <a:solidFill>
                <a:sysClr val="windowText" lastClr="000000"/>
              </a:solidFill>
              <a:latin typeface="Arial" panose="020B0604020202020204" pitchFamily="34" charset="0"/>
              <a:ea typeface="+mn-ea"/>
              <a:cs typeface="Arial" panose="020B0604020202020204" pitchFamily="34" charset="0"/>
            </a:rPr>
            <a:t> Promoción de los esquemas asociativos y de integración, en la cadena agroindustrial de la panela</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5.2.</a:t>
          </a:r>
          <a:r>
            <a:rPr lang="es-CO" sz="3200" kern="1200">
              <a:solidFill>
                <a:sysClr val="windowText" lastClr="000000"/>
              </a:solidFill>
              <a:latin typeface="Arial" panose="020B0604020202020204" pitchFamily="34" charset="0"/>
              <a:ea typeface="+mn-ea"/>
              <a:cs typeface="Arial" panose="020B0604020202020204" pitchFamily="34" charset="0"/>
            </a:rPr>
            <a:t> Mejora del nivel educativo y cualificación de la mano de obra de los productores de panela</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a:t>
          </a:r>
          <a:r>
            <a:rPr lang="es-CO" sz="3200" kern="1200" baseline="0">
              <a:solidFill>
                <a:sysClr val="windowText" lastClr="000000"/>
              </a:solidFill>
              <a:latin typeface="Arial Black" panose="020B0A04020102020204" pitchFamily="34" charset="0"/>
              <a:ea typeface="+mn-ea"/>
              <a:cs typeface="Arial" panose="020B0604020202020204" pitchFamily="34" charset="0"/>
            </a:rPr>
            <a:t> </a:t>
          </a:r>
          <a:r>
            <a:rPr lang="es-CO" sz="3200" kern="1200">
              <a:solidFill>
                <a:sysClr val="windowText" lastClr="000000"/>
              </a:solidFill>
              <a:latin typeface="Arial Black" panose="020B0A04020102020204" pitchFamily="34" charset="0"/>
              <a:ea typeface="+mn-ea"/>
              <a:cs typeface="Arial" panose="020B0604020202020204" pitchFamily="34" charset="0"/>
            </a:rPr>
            <a:t>5.3</a:t>
          </a:r>
          <a:r>
            <a:rPr lang="es-CO" sz="3200" kern="1200">
              <a:solidFill>
                <a:sysClr val="windowText" lastClr="000000"/>
              </a:solidFill>
              <a:latin typeface="Arial" panose="020B0604020202020204" pitchFamily="34" charset="0"/>
              <a:ea typeface="+mn-ea"/>
              <a:cs typeface="Arial" panose="020B0604020202020204" pitchFamily="34" charset="0"/>
            </a:rPr>
            <a:t>. Contribución en la gestión y acceso a los bienes y servicios públicos no sectoriales que tienen</a:t>
          </a:r>
        </a:p>
        <a:p>
          <a:pPr marL="0" indent="0" algn="l" defTabSz="914400" rtl="0" eaLnBrk="1" latinLnBrk="0" hangingPunct="1"/>
          <a:r>
            <a:rPr lang="es-CO" sz="3200" kern="1200">
              <a:solidFill>
                <a:sysClr val="windowText" lastClr="000000"/>
              </a:solidFill>
              <a:latin typeface="Arial" panose="020B0604020202020204" pitchFamily="34" charset="0"/>
              <a:ea typeface="+mn-ea"/>
              <a:cs typeface="Arial" panose="020B0604020202020204" pitchFamily="34" charset="0"/>
            </a:rPr>
            <a:t>incidencia en el desarrollo social y productivo de la cadena</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5.4. </a:t>
          </a:r>
          <a:r>
            <a:rPr lang="es-CO" sz="3200" kern="1200">
              <a:solidFill>
                <a:sysClr val="windowText" lastClr="000000"/>
              </a:solidFill>
              <a:latin typeface="Arial" panose="020B0604020202020204" pitchFamily="34" charset="0"/>
              <a:ea typeface="+mn-ea"/>
              <a:cs typeface="Arial" panose="020B0604020202020204" pitchFamily="34" charset="0"/>
            </a:rPr>
            <a:t>Promoción de la formalización empresarial y laboral en la cadena agroindustrial de la panela </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4.2. </a:t>
          </a:r>
          <a:r>
            <a:rPr lang="es-CO" sz="3200" kern="1200">
              <a:solidFill>
                <a:sysClr val="windowText" lastClr="000000"/>
              </a:solidFill>
              <a:latin typeface="Arial" panose="020B0604020202020204" pitchFamily="34" charset="0"/>
              <a:ea typeface="+mn-ea"/>
              <a:cs typeface="Arial" panose="020B0604020202020204" pitchFamily="34" charset="0"/>
            </a:rPr>
            <a:t>Contribución al acceso a la tierra para producción de panela</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3.1. </a:t>
          </a:r>
          <a:r>
            <a:rPr lang="es-CO" sz="3200" kern="1200">
              <a:solidFill>
                <a:sysClr val="windowText" lastClr="000000"/>
              </a:solidFill>
              <a:latin typeface="Arial" panose="020B0604020202020204" pitchFamily="34" charset="0"/>
              <a:ea typeface="+mn-ea"/>
              <a:cs typeface="Arial" panose="020B0604020202020204" pitchFamily="34" charset="0"/>
            </a:rPr>
            <a:t>Desarrollo de estrategias para fomentar el consumo interno de panela y sus derivados</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3.3. </a:t>
          </a:r>
          <a:r>
            <a:rPr lang="es-CO" sz="3200" kern="1200">
              <a:solidFill>
                <a:sysClr val="windowText" lastClr="000000"/>
              </a:solidFill>
              <a:latin typeface="Arial" panose="020B0604020202020204" pitchFamily="34" charset="0"/>
              <a:ea typeface="+mn-ea"/>
              <a:cs typeface="Arial" panose="020B0604020202020204" pitchFamily="34" charset="0"/>
            </a:rPr>
            <a:t>Promoción de encadenamientos productivos, en la comercialización nacional e internacional de panela y sus derivados.</a:t>
          </a:r>
        </a:p>
        <a:p>
          <a:pPr marL="0" indent="0" algn="l" defTabSz="914400" rtl="0" eaLnBrk="1" latinLnBrk="0" hangingPunct="1"/>
          <a:endParaRPr lang="es-CO" sz="3200" kern="1200">
            <a:solidFill>
              <a:sysClr val="windowText" lastClr="000000"/>
            </a:solidFill>
            <a:latin typeface="Arial" panose="020B0604020202020204" pitchFamily="34" charset="0"/>
            <a:ea typeface="+mn-ea"/>
            <a:cs typeface="Arial" panose="020B0604020202020204" pitchFamily="34" charset="0"/>
          </a:endParaRPr>
        </a:p>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3.4. </a:t>
          </a:r>
          <a:r>
            <a:rPr lang="es-CO" sz="3200" kern="1200">
              <a:solidFill>
                <a:sysClr val="windowText" lastClr="000000"/>
              </a:solidFill>
              <a:latin typeface="Arial" panose="020B0604020202020204" pitchFamily="34" charset="0"/>
              <a:ea typeface="+mn-ea"/>
              <a:cs typeface="Arial" panose="020B0604020202020204" pitchFamily="34" charset="0"/>
            </a:rPr>
            <a:t>Incursión y posicionamiento de la panela y sus derivados en el mercado internacional</a:t>
          </a:r>
        </a:p>
      </xdr:txBody>
    </xdr:sp>
    <xdr:clientData/>
  </xdr:twoCellAnchor>
  <xdr:twoCellAnchor>
    <xdr:from>
      <xdr:col>6</xdr:col>
      <xdr:colOff>400537</xdr:colOff>
      <xdr:row>48</xdr:row>
      <xdr:rowOff>29107</xdr:rowOff>
    </xdr:from>
    <xdr:to>
      <xdr:col>25</xdr:col>
      <xdr:colOff>518989</xdr:colOff>
      <xdr:row>56</xdr:row>
      <xdr:rowOff>100273</xdr:rowOff>
    </xdr:to>
    <xdr:sp macro="" textlink="">
      <xdr:nvSpPr>
        <xdr:cNvPr id="356" name="CuadroTexto 65">
          <a:extLst>
            <a:ext uri="{FF2B5EF4-FFF2-40B4-BE49-F238E27FC236}">
              <a16:creationId xmlns:a16="http://schemas.microsoft.com/office/drawing/2014/main" id="{3099E162-6F61-4A7C-9436-D00E94EC0AAA}"/>
            </a:ext>
          </a:extLst>
        </xdr:cNvPr>
        <xdr:cNvSpPr txBox="1"/>
      </xdr:nvSpPr>
      <xdr:spPr>
        <a:xfrm>
          <a:off x="5513958" y="9654370"/>
          <a:ext cx="16310952" cy="1675377"/>
        </a:xfrm>
        <a:prstGeom prst="roundRect">
          <a:avLst/>
        </a:prstGeom>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a:solidFill>
                <a:sysClr val="windowText" lastClr="000000"/>
              </a:solidFill>
              <a:latin typeface="Arial Black" panose="020B0A04020102020204" pitchFamily="34" charset="0"/>
              <a:cs typeface="Arial" panose="020B0604020202020204" pitchFamily="34" charset="0"/>
            </a:rPr>
            <a:t>IE 8.1. </a:t>
          </a:r>
          <a:r>
            <a:rPr lang="es-MX" sz="3200">
              <a:solidFill>
                <a:sysClr val="windowText" lastClr="000000"/>
              </a:solidFill>
              <a:latin typeface="Arial" panose="020B0604020202020204" pitchFamily="34" charset="0"/>
              <a:cs typeface="Arial" panose="020B0604020202020204" pitchFamily="34" charset="0"/>
            </a:rPr>
            <a:t>Diseño y ejecución de un modelo de gestión de I+D+i, extensión y asistencia técnica </a:t>
          </a:r>
          <a:endParaRPr lang="es-CO" sz="3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730956</xdr:colOff>
      <xdr:row>5</xdr:row>
      <xdr:rowOff>141299</xdr:rowOff>
    </xdr:from>
    <xdr:to>
      <xdr:col>64</xdr:col>
      <xdr:colOff>329172</xdr:colOff>
      <xdr:row>235</xdr:row>
      <xdr:rowOff>125623</xdr:rowOff>
    </xdr:to>
    <xdr:grpSp>
      <xdr:nvGrpSpPr>
        <xdr:cNvPr id="338" name="Grupo 337">
          <a:extLst>
            <a:ext uri="{FF2B5EF4-FFF2-40B4-BE49-F238E27FC236}">
              <a16:creationId xmlns:a16="http://schemas.microsoft.com/office/drawing/2014/main" id="{B0AE9A94-DAA1-4CA7-9E1A-887B665A8201}"/>
            </a:ext>
          </a:extLst>
        </xdr:cNvPr>
        <xdr:cNvGrpSpPr/>
      </xdr:nvGrpSpPr>
      <xdr:grpSpPr>
        <a:xfrm>
          <a:off x="4092721" y="1261887"/>
          <a:ext cx="50024686" cy="51531383"/>
          <a:chOff x="842596" y="1039197"/>
          <a:chExt cx="50169344" cy="42268928"/>
        </a:xfrm>
      </xdr:grpSpPr>
      <xdr:grpSp>
        <xdr:nvGrpSpPr>
          <xdr:cNvPr id="282" name="Grupo 281">
            <a:extLst>
              <a:ext uri="{FF2B5EF4-FFF2-40B4-BE49-F238E27FC236}">
                <a16:creationId xmlns:a16="http://schemas.microsoft.com/office/drawing/2014/main" id="{42AAFA1A-A9E5-4BE6-B854-95A57896F86D}"/>
              </a:ext>
            </a:extLst>
          </xdr:cNvPr>
          <xdr:cNvGrpSpPr/>
        </xdr:nvGrpSpPr>
        <xdr:grpSpPr>
          <a:xfrm>
            <a:off x="842596" y="1039197"/>
            <a:ext cx="50169344" cy="42268928"/>
            <a:chOff x="540003" y="1534364"/>
            <a:chExt cx="50572458" cy="47498050"/>
          </a:xfrm>
        </xdr:grpSpPr>
        <xdr:grpSp>
          <xdr:nvGrpSpPr>
            <xdr:cNvPr id="285" name="Grupo 284">
              <a:extLst>
                <a:ext uri="{FF2B5EF4-FFF2-40B4-BE49-F238E27FC236}">
                  <a16:creationId xmlns:a16="http://schemas.microsoft.com/office/drawing/2014/main" id="{BE9B68F6-B1E8-4E36-9F36-235C8F1C07B3}"/>
                </a:ext>
              </a:extLst>
            </xdr:cNvPr>
            <xdr:cNvGrpSpPr/>
          </xdr:nvGrpSpPr>
          <xdr:grpSpPr>
            <a:xfrm>
              <a:off x="1806377" y="47630599"/>
              <a:ext cx="17691990" cy="1401815"/>
              <a:chOff x="15918350" y="46329651"/>
              <a:chExt cx="13725178" cy="1401815"/>
            </a:xfrm>
          </xdr:grpSpPr>
          <xdr:grpSp>
            <xdr:nvGrpSpPr>
              <xdr:cNvPr id="306" name="Grupo 305">
                <a:extLst>
                  <a:ext uri="{FF2B5EF4-FFF2-40B4-BE49-F238E27FC236}">
                    <a16:creationId xmlns:a16="http://schemas.microsoft.com/office/drawing/2014/main" id="{4A94D486-02EE-4453-9869-E12EAA1C11C7}"/>
                  </a:ext>
                </a:extLst>
              </xdr:cNvPr>
              <xdr:cNvGrpSpPr/>
            </xdr:nvGrpSpPr>
            <xdr:grpSpPr>
              <a:xfrm>
                <a:off x="15918350" y="46329651"/>
                <a:ext cx="2353512" cy="1401815"/>
                <a:chOff x="15918350" y="46329651"/>
                <a:chExt cx="2353512" cy="1401815"/>
              </a:xfrm>
            </xdr:grpSpPr>
            <xdr:sp macro="" textlink="">
              <xdr:nvSpPr>
                <xdr:cNvPr id="319" name="CuadroTexto 356">
                  <a:extLst>
                    <a:ext uri="{FF2B5EF4-FFF2-40B4-BE49-F238E27FC236}">
                      <a16:creationId xmlns:a16="http://schemas.microsoft.com/office/drawing/2014/main" id="{257D833D-CECF-4007-90CE-83A53EC3C4C2}"/>
                    </a:ext>
                  </a:extLst>
                </xdr:cNvPr>
                <xdr:cNvSpPr txBox="1"/>
              </xdr:nvSpPr>
              <xdr:spPr>
                <a:xfrm>
                  <a:off x="15937082" y="46329651"/>
                  <a:ext cx="388181" cy="555430"/>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20" name="CuadroTexto 357">
                  <a:extLst>
                    <a:ext uri="{FF2B5EF4-FFF2-40B4-BE49-F238E27FC236}">
                      <a16:creationId xmlns:a16="http://schemas.microsoft.com/office/drawing/2014/main" id="{0CD0D346-3B88-4DE9-BC55-8C66231090AB}"/>
                    </a:ext>
                  </a:extLst>
                </xdr:cNvPr>
                <xdr:cNvSpPr txBox="1"/>
              </xdr:nvSpPr>
              <xdr:spPr>
                <a:xfrm>
                  <a:off x="15918350" y="47056420"/>
                  <a:ext cx="385602" cy="675046"/>
                </a:xfrm>
                <a:prstGeom prst="roundRect">
                  <a:avLst/>
                </a:prstGeom>
                <a:solidFill>
                  <a:srgbClr val="002060"/>
                </a:solidFill>
                <a:ln w="28575">
                  <a:solidFill>
                    <a:srgbClr val="00206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21" name="Rectángulo 320">
                  <a:extLst>
                    <a:ext uri="{FF2B5EF4-FFF2-40B4-BE49-F238E27FC236}">
                      <a16:creationId xmlns:a16="http://schemas.microsoft.com/office/drawing/2014/main" id="{542364B0-3C0B-4EFC-B34E-0D06706AFFDF}"/>
                    </a:ext>
                  </a:extLst>
                </xdr:cNvPr>
                <xdr:cNvSpPr/>
              </xdr:nvSpPr>
              <xdr:spPr>
                <a:xfrm>
                  <a:off x="16493508" y="46615058"/>
                  <a:ext cx="1778354" cy="50516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chemeClr val="tx1">
                          <a:lumMod val="65000"/>
                          <a:lumOff val="35000"/>
                        </a:schemeClr>
                      </a:solidFill>
                      <a:latin typeface="Arial" panose="020B0604020202020204" pitchFamily="34" charset="0"/>
                      <a:cs typeface="Arial" panose="020B0604020202020204" pitchFamily="34" charset="0"/>
                    </a:rPr>
                    <a:t>Nodo</a:t>
                  </a:r>
                </a:p>
              </xdr:txBody>
            </xdr:sp>
          </xdr:grpSp>
          <xdr:grpSp>
            <xdr:nvGrpSpPr>
              <xdr:cNvPr id="307" name="Grupo 306">
                <a:extLst>
                  <a:ext uri="{FF2B5EF4-FFF2-40B4-BE49-F238E27FC236}">
                    <a16:creationId xmlns:a16="http://schemas.microsoft.com/office/drawing/2014/main" id="{E46B5C50-6878-409B-BCD5-32E0EF280E9A}"/>
                  </a:ext>
                </a:extLst>
              </xdr:cNvPr>
              <xdr:cNvGrpSpPr/>
            </xdr:nvGrpSpPr>
            <xdr:grpSpPr>
              <a:xfrm>
                <a:off x="17526835" y="46501968"/>
                <a:ext cx="2616698" cy="702386"/>
                <a:chOff x="17526835" y="46501968"/>
                <a:chExt cx="2616698" cy="702386"/>
              </a:xfrm>
            </xdr:grpSpPr>
            <xdr:sp macro="" textlink="">
              <xdr:nvSpPr>
                <xdr:cNvPr id="317" name="CuadroTexto 361">
                  <a:extLst>
                    <a:ext uri="{FF2B5EF4-FFF2-40B4-BE49-F238E27FC236}">
                      <a16:creationId xmlns:a16="http://schemas.microsoft.com/office/drawing/2014/main" id="{DE96373B-FE6E-4C4E-9E6A-C1A561251EB5}"/>
                    </a:ext>
                  </a:extLst>
                </xdr:cNvPr>
                <xdr:cNvSpPr txBox="1"/>
              </xdr:nvSpPr>
              <xdr:spPr>
                <a:xfrm>
                  <a:off x="17526835" y="46501968"/>
                  <a:ext cx="508030" cy="610291"/>
                </a:xfrm>
                <a:prstGeom prst="roundRect">
                  <a:avLst/>
                </a:prstGeom>
                <a:solidFill>
                  <a:schemeClr val="bg1"/>
                </a:solidFill>
                <a:ln w="28575">
                  <a:solidFill>
                    <a:srgbClr val="008E4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18" name="Rectángulo 317">
                  <a:extLst>
                    <a:ext uri="{FF2B5EF4-FFF2-40B4-BE49-F238E27FC236}">
                      <a16:creationId xmlns:a16="http://schemas.microsoft.com/office/drawing/2014/main" id="{0FFB95C5-DF0B-429B-BBB0-3A3EF3B18EF9}"/>
                    </a:ext>
                  </a:extLst>
                </xdr:cNvPr>
                <xdr:cNvSpPr/>
              </xdr:nvSpPr>
              <xdr:spPr>
                <a:xfrm>
                  <a:off x="17984187" y="46699197"/>
                  <a:ext cx="2159346" cy="505157"/>
                </a:xfrm>
                <a:prstGeom prst="rect">
                  <a:avLst/>
                </a:prstGeom>
              </xdr:spPr>
              <xdr:txBody>
                <a:bodyPr wrap="square" anchor="b">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2800" b="1">
                      <a:solidFill>
                        <a:schemeClr val="tx1">
                          <a:lumMod val="65000"/>
                          <a:lumOff val="35000"/>
                        </a:schemeClr>
                      </a:solidFill>
                      <a:latin typeface="Arial" panose="020B0604020202020204" pitchFamily="34" charset="0"/>
                      <a:cs typeface="Arial" panose="020B0604020202020204" pitchFamily="34" charset="0"/>
                    </a:rPr>
                    <a:t>Primer</a:t>
                  </a:r>
                  <a:r>
                    <a:rPr lang="es-CO" sz="2800" b="1">
                      <a:solidFill>
                        <a:schemeClr val="tx1">
                          <a:lumMod val="65000"/>
                          <a:lumOff val="35000"/>
                        </a:schemeClr>
                      </a:solidFill>
                      <a:latin typeface="Arial Black" panose="020B0A04020102020204" pitchFamily="34" charset="0"/>
                      <a:cs typeface="Arial" panose="020B0604020202020204" pitchFamily="34" charset="0"/>
                    </a:rPr>
                    <a:t> nivel</a:t>
                  </a:r>
                </a:p>
              </xdr:txBody>
            </xdr:sp>
          </xdr:grpSp>
          <xdr:grpSp>
            <xdr:nvGrpSpPr>
              <xdr:cNvPr id="308" name="Grupo 307">
                <a:extLst>
                  <a:ext uri="{FF2B5EF4-FFF2-40B4-BE49-F238E27FC236}">
                    <a16:creationId xmlns:a16="http://schemas.microsoft.com/office/drawing/2014/main" id="{4BB41C13-7090-48D8-B769-E309B8BD0F8D}"/>
                  </a:ext>
                </a:extLst>
              </xdr:cNvPr>
              <xdr:cNvGrpSpPr/>
            </xdr:nvGrpSpPr>
            <xdr:grpSpPr>
              <a:xfrm>
                <a:off x="23046767" y="46599317"/>
                <a:ext cx="2997728" cy="639959"/>
                <a:chOff x="23046767" y="46599317"/>
                <a:chExt cx="2997728" cy="639959"/>
              </a:xfrm>
            </xdr:grpSpPr>
            <xdr:sp macro="" textlink="">
              <xdr:nvSpPr>
                <xdr:cNvPr id="315" name="CuadroTexto 363">
                  <a:extLst>
                    <a:ext uri="{FF2B5EF4-FFF2-40B4-BE49-F238E27FC236}">
                      <a16:creationId xmlns:a16="http://schemas.microsoft.com/office/drawing/2014/main" id="{8CBBC4DE-347F-4E94-BFD0-B9B40C871085}"/>
                    </a:ext>
                  </a:extLst>
                </xdr:cNvPr>
                <xdr:cNvSpPr txBox="1"/>
              </xdr:nvSpPr>
              <xdr:spPr>
                <a:xfrm>
                  <a:off x="23046767" y="46599317"/>
                  <a:ext cx="455121" cy="536930"/>
                </a:xfrm>
                <a:prstGeom prst="roundRect">
                  <a:avLst/>
                </a:prstGeom>
                <a:solidFill>
                  <a:schemeClr val="bg1"/>
                </a:solidFill>
                <a:ln w="28575">
                  <a:solidFill>
                    <a:schemeClr val="accent2">
                      <a:lumMod val="60000"/>
                      <a:lumOff val="40000"/>
                    </a:schemeClr>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16" name="Rectángulo 315">
                  <a:extLst>
                    <a:ext uri="{FF2B5EF4-FFF2-40B4-BE49-F238E27FC236}">
                      <a16:creationId xmlns:a16="http://schemas.microsoft.com/office/drawing/2014/main" id="{39AA8E18-90AF-4337-B7C3-8487D794B886}"/>
                    </a:ext>
                  </a:extLst>
                </xdr:cNvPr>
                <xdr:cNvSpPr/>
              </xdr:nvSpPr>
              <xdr:spPr>
                <a:xfrm>
                  <a:off x="23607254" y="46734115"/>
                  <a:ext cx="2437241" cy="50516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2800" b="1">
                      <a:solidFill>
                        <a:schemeClr val="tx1">
                          <a:lumMod val="65000"/>
                          <a:lumOff val="35000"/>
                        </a:schemeClr>
                      </a:solidFill>
                      <a:latin typeface="Arial" panose="020B0604020202020204" pitchFamily="34" charset="0"/>
                      <a:cs typeface="Arial" panose="020B0604020202020204" pitchFamily="34" charset="0"/>
                    </a:rPr>
                    <a:t>Tercer nivel</a:t>
                  </a:r>
                </a:p>
              </xdr:txBody>
            </xdr:sp>
          </xdr:grpSp>
          <xdr:grpSp>
            <xdr:nvGrpSpPr>
              <xdr:cNvPr id="309" name="Grupo 308">
                <a:extLst>
                  <a:ext uri="{FF2B5EF4-FFF2-40B4-BE49-F238E27FC236}">
                    <a16:creationId xmlns:a16="http://schemas.microsoft.com/office/drawing/2014/main" id="{26B14105-3B06-450A-A756-C289F53089B5}"/>
                  </a:ext>
                </a:extLst>
              </xdr:cNvPr>
              <xdr:cNvGrpSpPr/>
            </xdr:nvGrpSpPr>
            <xdr:grpSpPr>
              <a:xfrm>
                <a:off x="20229848" y="46510113"/>
                <a:ext cx="2844331" cy="679935"/>
                <a:chOff x="20229848" y="46510113"/>
                <a:chExt cx="2844331" cy="679935"/>
              </a:xfrm>
            </xdr:grpSpPr>
            <xdr:sp macro="" textlink="">
              <xdr:nvSpPr>
                <xdr:cNvPr id="313" name="CuadroTexto 366">
                  <a:extLst>
                    <a:ext uri="{FF2B5EF4-FFF2-40B4-BE49-F238E27FC236}">
                      <a16:creationId xmlns:a16="http://schemas.microsoft.com/office/drawing/2014/main" id="{FDD5FC33-9133-44DA-853D-2C0655D3FA3F}"/>
                    </a:ext>
                  </a:extLst>
                </xdr:cNvPr>
                <xdr:cNvSpPr txBox="1"/>
              </xdr:nvSpPr>
              <xdr:spPr>
                <a:xfrm>
                  <a:off x="20229848" y="46510113"/>
                  <a:ext cx="525297" cy="613734"/>
                </a:xfrm>
                <a:prstGeom prst="roundRect">
                  <a:avLst/>
                </a:prstGeom>
                <a:solidFill>
                  <a:schemeClr val="bg1"/>
                </a:solidFill>
                <a:ln w="28575">
                  <a:solidFill>
                    <a:srgbClr val="00206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14" name="Rectángulo 313">
                  <a:extLst>
                    <a:ext uri="{FF2B5EF4-FFF2-40B4-BE49-F238E27FC236}">
                      <a16:creationId xmlns:a16="http://schemas.microsoft.com/office/drawing/2014/main" id="{7421E5D2-54E5-4B27-93F0-56D417343473}"/>
                    </a:ext>
                  </a:extLst>
                </xdr:cNvPr>
                <xdr:cNvSpPr/>
              </xdr:nvSpPr>
              <xdr:spPr>
                <a:xfrm>
                  <a:off x="20824042" y="46684889"/>
                  <a:ext cx="2250137" cy="50515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2800" b="1">
                      <a:solidFill>
                        <a:schemeClr val="tx1">
                          <a:lumMod val="65000"/>
                          <a:lumOff val="35000"/>
                        </a:schemeClr>
                      </a:solidFill>
                      <a:latin typeface="Arial" panose="020B0604020202020204" pitchFamily="34" charset="0"/>
                      <a:cs typeface="Arial" panose="020B0604020202020204" pitchFamily="34" charset="0"/>
                    </a:rPr>
                    <a:t>Segundo</a:t>
                  </a:r>
                  <a:r>
                    <a:rPr lang="es-CO" sz="2800" b="1">
                      <a:solidFill>
                        <a:schemeClr val="tx1">
                          <a:lumMod val="65000"/>
                          <a:lumOff val="35000"/>
                        </a:schemeClr>
                      </a:solidFill>
                      <a:latin typeface="Arial Black" panose="020B0A04020102020204" pitchFamily="34" charset="0"/>
                      <a:cs typeface="Arial" panose="020B0604020202020204" pitchFamily="34" charset="0"/>
                    </a:rPr>
                    <a:t> nivel</a:t>
                  </a:r>
                </a:p>
              </xdr:txBody>
            </xdr:sp>
          </xdr:grpSp>
          <xdr:grpSp>
            <xdr:nvGrpSpPr>
              <xdr:cNvPr id="310" name="Grupo 309">
                <a:extLst>
                  <a:ext uri="{FF2B5EF4-FFF2-40B4-BE49-F238E27FC236}">
                    <a16:creationId xmlns:a16="http://schemas.microsoft.com/office/drawing/2014/main" id="{D947DFBB-6E94-4D87-9866-3418FF1688A4}"/>
                  </a:ext>
                </a:extLst>
              </xdr:cNvPr>
              <xdr:cNvGrpSpPr/>
            </xdr:nvGrpSpPr>
            <xdr:grpSpPr>
              <a:xfrm>
                <a:off x="25519187" y="46530081"/>
                <a:ext cx="4124341" cy="999925"/>
                <a:chOff x="25519187" y="46530081"/>
                <a:chExt cx="4124341" cy="999925"/>
              </a:xfrm>
            </xdr:grpSpPr>
            <xdr:sp macro="" textlink="">
              <xdr:nvSpPr>
                <xdr:cNvPr id="311" name="CuadroTexto 363">
                  <a:extLst>
                    <a:ext uri="{FF2B5EF4-FFF2-40B4-BE49-F238E27FC236}">
                      <a16:creationId xmlns:a16="http://schemas.microsoft.com/office/drawing/2014/main" id="{21A1CF15-BE85-4E90-A62E-56DE8FA82277}"/>
                    </a:ext>
                  </a:extLst>
                </xdr:cNvPr>
                <xdr:cNvSpPr txBox="1"/>
              </xdr:nvSpPr>
              <xdr:spPr>
                <a:xfrm>
                  <a:off x="25519187" y="46530081"/>
                  <a:ext cx="530041" cy="587071"/>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312" name="Rectángulo 311">
                  <a:extLst>
                    <a:ext uri="{FF2B5EF4-FFF2-40B4-BE49-F238E27FC236}">
                      <a16:creationId xmlns:a16="http://schemas.microsoft.com/office/drawing/2014/main" id="{110D0085-285B-422B-9966-EA41856EF5D1}"/>
                    </a:ext>
                  </a:extLst>
                </xdr:cNvPr>
                <xdr:cNvSpPr/>
              </xdr:nvSpPr>
              <xdr:spPr>
                <a:xfrm>
                  <a:off x="26105274" y="46687274"/>
                  <a:ext cx="3538254" cy="842732"/>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2800" b="1">
                      <a:solidFill>
                        <a:schemeClr val="tx1">
                          <a:lumMod val="65000"/>
                          <a:lumOff val="35000"/>
                        </a:schemeClr>
                      </a:solidFill>
                      <a:latin typeface="Arial" panose="020B0604020202020204" pitchFamily="34" charset="0"/>
                      <a:cs typeface="Arial" panose="020B0604020202020204" pitchFamily="34" charset="0"/>
                    </a:rPr>
                    <a:t>Actividad Predecesora</a:t>
                  </a:r>
                </a:p>
              </xdr:txBody>
            </xdr:sp>
          </xdr:grpSp>
        </xdr:grpSp>
        <xdr:sp macro="" textlink="">
          <xdr:nvSpPr>
            <xdr:cNvPr id="290" name="CuadroTexto 37">
              <a:extLst>
                <a:ext uri="{FF2B5EF4-FFF2-40B4-BE49-F238E27FC236}">
                  <a16:creationId xmlns:a16="http://schemas.microsoft.com/office/drawing/2014/main" id="{8B2F5870-0085-49DC-AC25-C7814951EDE6}"/>
                </a:ext>
              </a:extLst>
            </xdr:cNvPr>
            <xdr:cNvSpPr txBox="1"/>
          </xdr:nvSpPr>
          <xdr:spPr>
            <a:xfrm>
              <a:off x="540003" y="1807439"/>
              <a:ext cx="17876173" cy="1363261"/>
            </a:xfrm>
            <a:prstGeom prst="roundRect">
              <a:avLst/>
            </a:prstGeom>
            <a:solidFill>
              <a:schemeClr val="accent6">
                <a:lumMod val="50000"/>
              </a:schemeClr>
            </a:solidFill>
            <a:ln w="57150">
              <a:solidFill>
                <a:srgbClr val="00B050"/>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CO" sz="3200" b="1">
                  <a:solidFill>
                    <a:schemeClr val="bg1"/>
                  </a:solidFill>
                  <a:latin typeface="Arial Black" panose="020B0A04020102020204" pitchFamily="34" charset="0"/>
                  <a:cs typeface="Arial" panose="020B0604020202020204" pitchFamily="34" charset="0"/>
                </a:rPr>
                <a:t>IE 10.1. </a:t>
              </a:r>
              <a:r>
                <a:rPr lang="es-MX" sz="3200">
                  <a:solidFill>
                    <a:schemeClr val="bg1"/>
                  </a:solidFill>
                  <a:latin typeface="Arial" panose="020B0604020202020204" pitchFamily="34" charset="0"/>
                  <a:cs typeface="Arial" panose="020B0604020202020204" pitchFamily="34" charset="0"/>
                </a:rPr>
                <a:t>Adopción, promoción y seguimiento de la política pública (...) para la cadena agroindustrial de la panela</a:t>
              </a:r>
              <a:endParaRPr lang="es-CO" sz="3200">
                <a:solidFill>
                  <a:schemeClr val="bg1"/>
                </a:solidFill>
                <a:latin typeface="Arial" panose="020B0604020202020204" pitchFamily="34" charset="0"/>
                <a:cs typeface="Arial" panose="020B0604020202020204" pitchFamily="34" charset="0"/>
              </a:endParaRPr>
            </a:p>
          </xdr:txBody>
        </xdr:sp>
        <xdr:sp macro="" textlink="">
          <xdr:nvSpPr>
            <xdr:cNvPr id="291" name="CuadroTexto 113">
              <a:extLst>
                <a:ext uri="{FF2B5EF4-FFF2-40B4-BE49-F238E27FC236}">
                  <a16:creationId xmlns:a16="http://schemas.microsoft.com/office/drawing/2014/main" id="{AC4BB7AB-C662-4A51-8014-C9168E94FD2C}"/>
                </a:ext>
              </a:extLst>
            </xdr:cNvPr>
            <xdr:cNvSpPr txBox="1"/>
          </xdr:nvSpPr>
          <xdr:spPr>
            <a:xfrm>
              <a:off x="5168722" y="3688306"/>
              <a:ext cx="8582022" cy="1629174"/>
            </a:xfrm>
            <a:prstGeom prst="rect">
              <a:avLst/>
            </a:prstGeom>
            <a:ln w="28575">
              <a:solidFill>
                <a:schemeClr val="bg2">
                  <a:lumMod val="50000"/>
                </a:schemeClr>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CO" sz="2400">
                  <a:latin typeface="Arial" panose="020B0604020202020204" pitchFamily="34" charset="0"/>
                  <a:cs typeface="Arial" panose="020B0604020202020204" pitchFamily="34" charset="0"/>
                </a:rPr>
                <a:t>Actividad 10.1.1. Adoptar POP por Resolución</a:t>
              </a:r>
              <a:br>
                <a:rPr lang="es-CO" sz="2400">
                  <a:latin typeface="Arial" panose="020B0604020202020204" pitchFamily="34" charset="0"/>
                  <a:cs typeface="Arial" panose="020B0604020202020204" pitchFamily="34" charset="0"/>
                </a:rPr>
              </a:br>
              <a:r>
                <a:rPr lang="es-CO" sz="2400">
                  <a:latin typeface="Arial" panose="020B0604020202020204" pitchFamily="34" charset="0"/>
                  <a:cs typeface="Arial" panose="020B0604020202020204" pitchFamily="34" charset="0"/>
                </a:rPr>
                <a:t>Actividad 10.1.2. Esquema operativo y financiero Actividad 10.1.3.Cronograma detallado anual</a:t>
              </a:r>
            </a:p>
          </xdr:txBody>
        </xdr:sp>
        <xdr:sp macro="" textlink="">
          <xdr:nvSpPr>
            <xdr:cNvPr id="292" name="CuadroTexto 117">
              <a:extLst>
                <a:ext uri="{FF2B5EF4-FFF2-40B4-BE49-F238E27FC236}">
                  <a16:creationId xmlns:a16="http://schemas.microsoft.com/office/drawing/2014/main" id="{3F75C5EE-0309-40A5-B0F1-94B91ECCCEA0}"/>
                </a:ext>
              </a:extLst>
            </xdr:cNvPr>
            <xdr:cNvSpPr txBox="1"/>
          </xdr:nvSpPr>
          <xdr:spPr>
            <a:xfrm>
              <a:off x="22498293" y="1534364"/>
              <a:ext cx="13419671" cy="13547632"/>
            </a:xfrm>
            <a:prstGeom prst="roundRect">
              <a:avLst/>
            </a:prstGeom>
            <a:ln w="5715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b="1">
                  <a:solidFill>
                    <a:sysClr val="windowText" lastClr="000000"/>
                  </a:solidFill>
                  <a:latin typeface="Arial Black" panose="020B0A04020102020204" pitchFamily="34" charset="0"/>
                  <a:cs typeface="Arial" panose="020B0604020202020204" pitchFamily="34" charset="0"/>
                </a:rPr>
                <a:t>IE</a:t>
              </a:r>
              <a:r>
                <a:rPr lang="es-CO" sz="3200" b="1" baseline="0">
                  <a:solidFill>
                    <a:sysClr val="windowText" lastClr="000000"/>
                  </a:solidFill>
                  <a:latin typeface="Arial Black" panose="020B0A04020102020204" pitchFamily="34" charset="0"/>
                  <a:cs typeface="Arial" panose="020B0604020202020204" pitchFamily="34" charset="0"/>
                </a:rPr>
                <a:t> </a:t>
              </a:r>
              <a:r>
                <a:rPr lang="es-CO" sz="3200" b="1">
                  <a:solidFill>
                    <a:sysClr val="windowText" lastClr="000000"/>
                  </a:solidFill>
                  <a:latin typeface="Arial Black" panose="020B0A04020102020204" pitchFamily="34" charset="0"/>
                  <a:cs typeface="Arial" panose="020B0604020202020204" pitchFamily="34" charset="0"/>
                </a:rPr>
                <a:t>1.3. </a:t>
              </a:r>
              <a:r>
                <a:rPr lang="es-MX" sz="3200">
                  <a:solidFill>
                    <a:sysClr val="windowText" lastClr="000000"/>
                  </a:solidFill>
                  <a:latin typeface="Arial" panose="020B0604020202020204" pitchFamily="34" charset="0"/>
                  <a:cs typeface="Arial" panose="020B0604020202020204" pitchFamily="34" charset="0"/>
                </a:rPr>
                <a:t>Fortalecimiento de la oferta de insumos y servicios asociados al cultivo de caña de azúcar para la obtención de panela</a:t>
              </a:r>
            </a:p>
            <a:p>
              <a:pPr defTabSz="914400"/>
              <a:r>
                <a:rPr lang="es-CO" sz="3200">
                  <a:solidFill>
                    <a:sysClr val="windowText" lastClr="000000"/>
                  </a:solidFill>
                  <a:latin typeface="Arial Black" panose="020B0A04020102020204" pitchFamily="34" charset="0"/>
                  <a:cs typeface="Arial" panose="020B0604020202020204" pitchFamily="34" charset="0"/>
                </a:rPr>
                <a:t/>
              </a:r>
              <a:br>
                <a:rPr lang="es-CO" sz="3200">
                  <a:solidFill>
                    <a:sysClr val="windowText" lastClr="000000"/>
                  </a:solidFill>
                  <a:latin typeface="Arial Black" panose="020B0A04020102020204" pitchFamily="34" charset="0"/>
                  <a:cs typeface="Arial" panose="020B0604020202020204" pitchFamily="34" charset="0"/>
                </a:rPr>
              </a:br>
              <a:r>
                <a:rPr lang="es-CO" sz="3200">
                  <a:solidFill>
                    <a:sysClr val="windowText" lastClr="000000"/>
                  </a:solidFill>
                  <a:latin typeface="Arial Black" panose="020B0A04020102020204" pitchFamily="34" charset="0"/>
                  <a:cs typeface="Arial" panose="020B0604020202020204" pitchFamily="34" charset="0"/>
                </a:rPr>
                <a:t>IE 2.1. </a:t>
              </a:r>
              <a:r>
                <a:rPr lang="es-MX" sz="3200">
                  <a:solidFill>
                    <a:sysClr val="windowText" lastClr="000000"/>
                  </a:solidFill>
                  <a:latin typeface="Arial" panose="020B0604020202020204" pitchFamily="34" charset="0"/>
                  <a:cs typeface="Arial" panose="020B0604020202020204" pitchFamily="34" charset="0"/>
                </a:rPr>
                <a:t>Mejora y optimización de la capacidad instalada en el  procesamiento agro industrial para la obtención de panela</a:t>
              </a:r>
            </a:p>
            <a:p>
              <a:pPr defTabSz="914400"/>
              <a:endParaRPr lang="es-MX" sz="3200">
                <a:solidFill>
                  <a:sysClr val="windowText" lastClr="000000"/>
                </a:solidFill>
                <a:latin typeface="Arial Black" panose="020B0A04020102020204" pitchFamily="34" charset="0"/>
                <a:cs typeface="Arial" panose="020B0604020202020204" pitchFamily="34" charset="0"/>
              </a:endParaRPr>
            </a:p>
            <a:p>
              <a:pPr defTabSz="914400"/>
              <a:r>
                <a:rPr lang="es-MX" sz="3200">
                  <a:solidFill>
                    <a:sysClr val="windowText" lastClr="000000"/>
                  </a:solidFill>
                  <a:latin typeface="Arial Black" panose="020B0A04020102020204" pitchFamily="34" charset="0"/>
                  <a:cs typeface="Arial" panose="020B0604020202020204" pitchFamily="34" charset="0"/>
                </a:rPr>
                <a:t>IE 2.2. </a:t>
              </a:r>
              <a:r>
                <a:rPr lang="es-MX" sz="3200">
                  <a:solidFill>
                    <a:sysClr val="windowText" lastClr="000000"/>
                  </a:solidFill>
                  <a:latin typeface="Arial" panose="020B0604020202020204" pitchFamily="34" charset="0"/>
                  <a:cs typeface="Arial" panose="020B0604020202020204" pitchFamily="34" charset="0"/>
                </a:rPr>
                <a:t>Promoción del desarrollo y la innovación de la cadena, en diversidad y diferenciales de producto, presentaciones y usos industriales</a:t>
              </a:r>
            </a:p>
            <a:p>
              <a:pPr defTabSz="914400"/>
              <a:endParaRPr lang="es-CO" sz="3200">
                <a:solidFill>
                  <a:sysClr val="windowText" lastClr="000000"/>
                </a:solidFill>
                <a:latin typeface="Arial Black" panose="020B0A040201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a:t>
              </a:r>
              <a:r>
                <a:rPr lang="es-CO" sz="3200" baseline="0">
                  <a:solidFill>
                    <a:sysClr val="windowText" lastClr="000000"/>
                  </a:solidFill>
                  <a:latin typeface="Arial Black" panose="020B0A04020102020204" pitchFamily="34" charset="0"/>
                  <a:cs typeface="Arial" panose="020B0604020202020204" pitchFamily="34" charset="0"/>
                </a:rPr>
                <a:t> </a:t>
              </a:r>
              <a:r>
                <a:rPr lang="es-CO" sz="3200">
                  <a:solidFill>
                    <a:sysClr val="windowText" lastClr="000000"/>
                  </a:solidFill>
                  <a:latin typeface="Arial Black" panose="020B0A04020102020204" pitchFamily="34" charset="0"/>
                  <a:cs typeface="Arial" panose="020B0604020202020204" pitchFamily="34" charset="0"/>
                </a:rPr>
                <a:t>2.3. </a:t>
              </a:r>
              <a:r>
                <a:rPr lang="es-MX" sz="3200">
                  <a:solidFill>
                    <a:sysClr val="windowText" lastClr="000000"/>
                  </a:solidFill>
                  <a:latin typeface="Arial" panose="020B0604020202020204" pitchFamily="34" charset="0"/>
                  <a:cs typeface="Arial" panose="020B0604020202020204" pitchFamily="34" charset="0"/>
                </a:rPr>
                <a:t>Fortalecimiento de la oferta de insumos y servicios asociados al proceso de transformación agroindustrial de la panela</a:t>
              </a:r>
            </a:p>
            <a:p>
              <a:pPr defTabSz="914400"/>
              <a:endParaRPr lang="es-MX" sz="3200">
                <a:solidFill>
                  <a:sysClr val="windowText" lastClr="000000"/>
                </a:solidFill>
                <a:latin typeface="Arial Black" panose="020B0A040201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3.2. </a:t>
              </a:r>
              <a:r>
                <a:rPr lang="es-CO" sz="3200">
                  <a:solidFill>
                    <a:sysClr val="windowText" lastClr="000000"/>
                  </a:solidFill>
                  <a:latin typeface="Arial" panose="020B0604020202020204" pitchFamily="34" charset="0"/>
                  <a:cs typeface="Arial" panose="020B0604020202020204" pitchFamily="34" charset="0"/>
                </a:rPr>
                <a:t>Fortalecimiento de los mecanismos y canales de comercialización de la panela y sus derivados, en el mercado interno</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4.1</a:t>
              </a:r>
              <a:r>
                <a:rPr lang="es-CO" sz="3200">
                  <a:solidFill>
                    <a:sysClr val="windowText" lastClr="000000"/>
                  </a:solidFill>
                  <a:latin typeface="Arial" panose="020B0604020202020204" pitchFamily="34" charset="0"/>
                  <a:cs typeface="Arial" panose="020B0604020202020204" pitchFamily="34" charset="0"/>
                </a:rPr>
                <a:t>. Promoción de la articulación con las políticas de ordenamiento productivo, en las regiones paneleras</a:t>
              </a:r>
            </a:p>
          </xdr:txBody>
        </xdr:sp>
        <xdr:grpSp>
          <xdr:nvGrpSpPr>
            <xdr:cNvPr id="293" name="Grupo 292">
              <a:extLst>
                <a:ext uri="{FF2B5EF4-FFF2-40B4-BE49-F238E27FC236}">
                  <a16:creationId xmlns:a16="http://schemas.microsoft.com/office/drawing/2014/main" id="{F9B15161-4D47-4AEB-AA3A-36F96E07046A}"/>
                </a:ext>
              </a:extLst>
            </xdr:cNvPr>
            <xdr:cNvGrpSpPr/>
          </xdr:nvGrpSpPr>
          <xdr:grpSpPr>
            <a:xfrm>
              <a:off x="1845969" y="5723077"/>
              <a:ext cx="16379352" cy="3670670"/>
              <a:chOff x="1946988" y="4939523"/>
              <a:chExt cx="16379352" cy="3670670"/>
            </a:xfrm>
          </xdr:grpSpPr>
          <xdr:sp macro="" textlink="">
            <xdr:nvSpPr>
              <xdr:cNvPr id="303" name="CuadroTexto 36">
                <a:extLst>
                  <a:ext uri="{FF2B5EF4-FFF2-40B4-BE49-F238E27FC236}">
                    <a16:creationId xmlns:a16="http://schemas.microsoft.com/office/drawing/2014/main" id="{1F3DA881-4C72-4ADF-92C5-9639D955A284}"/>
                  </a:ext>
                </a:extLst>
              </xdr:cNvPr>
              <xdr:cNvSpPr txBox="1"/>
            </xdr:nvSpPr>
            <xdr:spPr>
              <a:xfrm>
                <a:off x="1946988" y="4939523"/>
                <a:ext cx="16379352" cy="1700424"/>
              </a:xfrm>
              <a:prstGeom prst="roundRect">
                <a:avLst/>
              </a:prstGeom>
              <a:solidFill>
                <a:schemeClr val="accent1">
                  <a:lumMod val="7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chemeClr val="bg1"/>
                    </a:solidFill>
                    <a:latin typeface="Arial Black" panose="020B0A04020102020204" pitchFamily="34" charset="0"/>
                    <a:ea typeface="+mn-ea"/>
                    <a:cs typeface="Arial" panose="020B0604020202020204" pitchFamily="34" charset="0"/>
                  </a:rPr>
                  <a:t>IE 10.3. </a:t>
                </a:r>
                <a:r>
                  <a:rPr lang="es-MX" sz="3200" kern="1200">
                    <a:solidFill>
                      <a:schemeClr val="bg1"/>
                    </a:solidFill>
                    <a:latin typeface="Arial" panose="020B0604020202020204" pitchFamily="34" charset="0"/>
                    <a:ea typeface="+mn-ea"/>
                    <a:cs typeface="Arial" panose="020B0604020202020204" pitchFamily="34" charset="0"/>
                  </a:rPr>
                  <a:t>Fortalecimiento de la gestión de la información para la cadena agroindustrial de la panela</a:t>
                </a:r>
                <a:endParaRPr lang="es-CO" sz="3200" kern="1200">
                  <a:solidFill>
                    <a:schemeClr val="bg1"/>
                  </a:solidFill>
                  <a:latin typeface="Arial" panose="020B0604020202020204" pitchFamily="34" charset="0"/>
                  <a:ea typeface="+mn-ea"/>
                  <a:cs typeface="Arial" panose="020B0604020202020204" pitchFamily="34" charset="0"/>
                </a:endParaRPr>
              </a:p>
            </xdr:txBody>
          </xdr:sp>
          <xdr:sp macro="" textlink="">
            <xdr:nvSpPr>
              <xdr:cNvPr id="305" name="CuadroTexto 25">
                <a:extLst>
                  <a:ext uri="{FF2B5EF4-FFF2-40B4-BE49-F238E27FC236}">
                    <a16:creationId xmlns:a16="http://schemas.microsoft.com/office/drawing/2014/main" id="{74B8C4C0-3C19-4027-ADBC-209CB2DF721B}"/>
                  </a:ext>
                </a:extLst>
              </xdr:cNvPr>
              <xdr:cNvSpPr txBox="1"/>
            </xdr:nvSpPr>
            <xdr:spPr>
              <a:xfrm>
                <a:off x="7340754" y="7314883"/>
                <a:ext cx="5629706" cy="1295310"/>
              </a:xfrm>
              <a:prstGeom prst="rect">
                <a:avLst/>
              </a:prstGeom>
              <a:ln w="28575">
                <a:solidFill>
                  <a:schemeClr val="bg2">
                    <a:lumMod val="50000"/>
                  </a:schemeClr>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es-MX" sz="2400" b="0" i="0" u="none" strike="noStrike" baseline="0">
                    <a:solidFill>
                      <a:srgbClr val="000000"/>
                    </a:solidFill>
                    <a:latin typeface="Arial" panose="020B0604020202020204" pitchFamily="34" charset="0"/>
                  </a:rPr>
                  <a:t>Actividad 10.3.6. Caracterizar la producción de panela y sus derivados</a:t>
                </a:r>
              </a:p>
            </xdr:txBody>
          </xdr:sp>
        </xdr:grpSp>
        <xdr:sp macro="" textlink="">
          <xdr:nvSpPr>
            <xdr:cNvPr id="295" name="CuadroTexto 117">
              <a:extLst>
                <a:ext uri="{FF2B5EF4-FFF2-40B4-BE49-F238E27FC236}">
                  <a16:creationId xmlns:a16="http://schemas.microsoft.com/office/drawing/2014/main" id="{D7587737-5F83-4A95-93E2-7411A9E960CE}"/>
                </a:ext>
              </a:extLst>
            </xdr:cNvPr>
            <xdr:cNvSpPr txBox="1"/>
          </xdr:nvSpPr>
          <xdr:spPr>
            <a:xfrm>
              <a:off x="22808708" y="17594596"/>
              <a:ext cx="13325048" cy="1817365"/>
            </a:xfrm>
            <a:prstGeom prst="roundRect">
              <a:avLst/>
            </a:prstGeom>
            <a:ln w="5715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a:solidFill>
                    <a:sysClr val="windowText" lastClr="000000"/>
                  </a:solidFill>
                  <a:latin typeface="Arial Black" panose="020B0A04020102020204" pitchFamily="34" charset="0"/>
                  <a:cs typeface="Arial" panose="020B0604020202020204" pitchFamily="34" charset="0"/>
                </a:rPr>
                <a:t>IE</a:t>
              </a:r>
              <a:r>
                <a:rPr lang="es-CO" sz="3200" baseline="0">
                  <a:solidFill>
                    <a:sysClr val="windowText" lastClr="000000"/>
                  </a:solidFill>
                  <a:latin typeface="Arial Black" panose="020B0A04020102020204" pitchFamily="34" charset="0"/>
                  <a:cs typeface="Arial" panose="020B0604020202020204" pitchFamily="34" charset="0"/>
                </a:rPr>
                <a:t> 8.3. </a:t>
              </a:r>
              <a:r>
                <a:rPr lang="es-MX" sz="3200">
                  <a:solidFill>
                    <a:sysClr val="windowText" lastClr="000000"/>
                  </a:solidFill>
                  <a:latin typeface="Arial" panose="020B0604020202020204" pitchFamily="34" charset="0"/>
                  <a:cs typeface="Arial" panose="020B0604020202020204" pitchFamily="34" charset="0"/>
                </a:rPr>
                <a:t>Fortalecimiento del servicio de extensión y asistencia técnica agrícola e industrial en la cadena</a:t>
              </a:r>
            </a:p>
          </xdr:txBody>
        </xdr:sp>
        <xdr:sp macro="" textlink="">
          <xdr:nvSpPr>
            <xdr:cNvPr id="300" name="CuadroTexto 117">
              <a:extLst>
                <a:ext uri="{FF2B5EF4-FFF2-40B4-BE49-F238E27FC236}">
                  <a16:creationId xmlns:a16="http://schemas.microsoft.com/office/drawing/2014/main" id="{30417308-5A33-4A1B-852D-0638F307DB69}"/>
                </a:ext>
              </a:extLst>
            </xdr:cNvPr>
            <xdr:cNvSpPr txBox="1"/>
          </xdr:nvSpPr>
          <xdr:spPr>
            <a:xfrm>
              <a:off x="39363094" y="19770044"/>
              <a:ext cx="11749367" cy="3161511"/>
            </a:xfrm>
            <a:prstGeom prst="roundRect">
              <a:avLst/>
            </a:prstGeom>
            <a:ln w="57150">
              <a:solidFill>
                <a:schemeClr val="accent2">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MX" sz="3200">
                  <a:solidFill>
                    <a:sysClr val="windowText" lastClr="000000"/>
                  </a:solidFill>
                  <a:latin typeface="Arial Black" panose="020B0A04020102020204" pitchFamily="34" charset="0"/>
                  <a:cs typeface="Arial" panose="020B0604020202020204" pitchFamily="34" charset="0"/>
                </a:rPr>
                <a:t>IE 1.1. </a:t>
              </a:r>
              <a:r>
                <a:rPr lang="es-MX" sz="3200">
                  <a:solidFill>
                    <a:sysClr val="windowText" lastClr="000000"/>
                  </a:solidFill>
                  <a:latin typeface="Arial" panose="020B0604020202020204" pitchFamily="34" charset="0"/>
                  <a:cs typeface="Arial" panose="020B0604020202020204" pitchFamily="34" charset="0"/>
                </a:rPr>
                <a:t>Incremento de la productividad en el cultivo del sistema tradicional</a:t>
              </a:r>
            </a:p>
            <a:p>
              <a:pPr defTabSz="914400"/>
              <a:endParaRPr lang="es-MX" sz="3200">
                <a:solidFill>
                  <a:sysClr val="windowText" lastClr="000000"/>
                </a:solidFill>
                <a:latin typeface="Arial" panose="020B0604020202020204" pitchFamily="34" charset="0"/>
                <a:cs typeface="Arial" panose="020B0604020202020204" pitchFamily="34" charset="0"/>
              </a:endParaRPr>
            </a:p>
            <a:p>
              <a:pPr defTabSz="914400"/>
              <a:r>
                <a:rPr lang="es-MX" sz="3200">
                  <a:solidFill>
                    <a:sysClr val="windowText" lastClr="000000"/>
                  </a:solidFill>
                  <a:latin typeface="Arial Black" panose="020B0A04020102020204" pitchFamily="34" charset="0"/>
                  <a:cs typeface="Arial" panose="020B0604020202020204" pitchFamily="34" charset="0"/>
                </a:rPr>
                <a:t>IE 1.2</a:t>
              </a:r>
              <a:r>
                <a:rPr lang="es-MX" sz="3200">
                  <a:solidFill>
                    <a:sysClr val="windowText" lastClr="000000"/>
                  </a:solidFill>
                  <a:latin typeface="Arial" panose="020B0604020202020204" pitchFamily="34" charset="0"/>
                  <a:cs typeface="Arial" panose="020B0604020202020204" pitchFamily="34" charset="0"/>
                </a:rPr>
                <a:t>. Incremento de la productividad del cultivo del sistema tecnificado</a:t>
              </a:r>
            </a:p>
          </xdr:txBody>
        </xdr:sp>
      </xdr:grpSp>
      <xdr:sp macro="" textlink="">
        <xdr:nvSpPr>
          <xdr:cNvPr id="362" name="CuadroTexto 25">
            <a:extLst>
              <a:ext uri="{FF2B5EF4-FFF2-40B4-BE49-F238E27FC236}">
                <a16:creationId xmlns:a16="http://schemas.microsoft.com/office/drawing/2014/main" id="{2A6964AA-4680-4CAF-BC25-F0BF5262A760}"/>
              </a:ext>
            </a:extLst>
          </xdr:cNvPr>
          <xdr:cNvSpPr txBox="1"/>
        </xdr:nvSpPr>
        <xdr:spPr>
          <a:xfrm>
            <a:off x="7555186" y="11959945"/>
            <a:ext cx="5457412" cy="1222680"/>
          </a:xfrm>
          <a:prstGeom prst="rect">
            <a:avLst/>
          </a:prstGeom>
          <a:ln w="28575">
            <a:solidFill>
              <a:schemeClr val="bg2">
                <a:lumMod val="50000"/>
              </a:schemeClr>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es-MX" sz="2400" b="0" i="0" u="none" strike="noStrike" baseline="0">
                <a:solidFill>
                  <a:srgbClr val="000000"/>
                </a:solidFill>
                <a:latin typeface="Arial" panose="020B0604020202020204" pitchFamily="34" charset="0"/>
              </a:rPr>
              <a:t>Actividad 8.1.1.  Concertar y diseñar el modelo de I+D+i, extensión y asistencia técnica</a:t>
            </a:r>
          </a:p>
        </xdr:txBody>
      </xdr:sp>
      <xdr:cxnSp macro="">
        <xdr:nvCxnSpPr>
          <xdr:cNvPr id="368" name="Conector recto 367">
            <a:extLst>
              <a:ext uri="{FF2B5EF4-FFF2-40B4-BE49-F238E27FC236}">
                <a16:creationId xmlns:a16="http://schemas.microsoft.com/office/drawing/2014/main" id="{388EA05F-F4DD-4539-A537-3FCE556BCD5D}"/>
              </a:ext>
            </a:extLst>
          </xdr:cNvPr>
          <xdr:cNvCxnSpPr>
            <a:cxnSpLocks/>
            <a:stCxn id="356" idx="2"/>
            <a:endCxn id="362" idx="0"/>
          </xdr:cNvCxnSpPr>
        </xdr:nvCxnSpPr>
        <xdr:spPr>
          <a:xfrm>
            <a:off x="10266358" y="10377764"/>
            <a:ext cx="17534" cy="158218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738078</xdr:colOff>
      <xdr:row>110</xdr:row>
      <xdr:rowOff>112958</xdr:rowOff>
    </xdr:from>
    <xdr:to>
      <xdr:col>43</xdr:col>
      <xdr:colOff>811347</xdr:colOff>
      <xdr:row>116</xdr:row>
      <xdr:rowOff>112956</xdr:rowOff>
    </xdr:to>
    <xdr:sp macro="" textlink="">
      <xdr:nvSpPr>
        <xdr:cNvPr id="435" name="CuadroTexto 25">
          <a:extLst>
            <a:ext uri="{FF2B5EF4-FFF2-40B4-BE49-F238E27FC236}">
              <a16:creationId xmlns:a16="http://schemas.microsoft.com/office/drawing/2014/main" id="{D16B2A50-DE07-4AC7-B21A-CE89847AD9FD}"/>
            </a:ext>
          </a:extLst>
        </xdr:cNvPr>
        <xdr:cNvSpPr txBox="1"/>
      </xdr:nvSpPr>
      <xdr:spPr>
        <a:xfrm>
          <a:off x="28241516" y="21941083"/>
          <a:ext cx="8407644" cy="1190623"/>
        </a:xfrm>
        <a:prstGeom prst="rect">
          <a:avLst/>
        </a:prstGeom>
        <a:ln w="28575">
          <a:solidFill>
            <a:schemeClr val="bg2">
              <a:lumMod val="50000"/>
            </a:schemeClr>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es-MX" sz="2400" b="0" i="0" u="none" strike="noStrike" baseline="0">
              <a:solidFill>
                <a:srgbClr val="000000"/>
              </a:solidFill>
              <a:latin typeface="Arial" panose="020B0604020202020204" pitchFamily="34" charset="0"/>
            </a:rPr>
            <a:t>Actividad 8.3.7. Generar modelos técnicos acordes con la caracterización del productor y su escala de producción</a:t>
          </a:r>
        </a:p>
      </xdr:txBody>
    </xdr:sp>
    <xdr:clientData/>
  </xdr:twoCellAnchor>
  <xdr:twoCellAnchor>
    <xdr:from>
      <xdr:col>38</xdr:col>
      <xdr:colOff>773819</xdr:colOff>
      <xdr:row>92</xdr:row>
      <xdr:rowOff>35275</xdr:rowOff>
    </xdr:from>
    <xdr:to>
      <xdr:col>38</xdr:col>
      <xdr:colOff>774713</xdr:colOff>
      <xdr:row>110</xdr:row>
      <xdr:rowOff>112958</xdr:rowOff>
    </xdr:to>
    <xdr:cxnSp macro="">
      <xdr:nvCxnSpPr>
        <xdr:cNvPr id="436" name="Conector recto 435">
          <a:extLst>
            <a:ext uri="{FF2B5EF4-FFF2-40B4-BE49-F238E27FC236}">
              <a16:creationId xmlns:a16="http://schemas.microsoft.com/office/drawing/2014/main" id="{FA14938D-B837-4F1F-806E-0CB44D6459B9}"/>
            </a:ext>
          </a:extLst>
        </xdr:cNvPr>
        <xdr:cNvCxnSpPr>
          <a:cxnSpLocks/>
          <a:stCxn id="295" idx="2"/>
          <a:endCxn id="435" idx="0"/>
        </xdr:cNvCxnSpPr>
      </xdr:nvCxnSpPr>
      <xdr:spPr>
        <a:xfrm>
          <a:off x="32710584" y="20654099"/>
          <a:ext cx="894" cy="4111800"/>
        </a:xfrm>
        <a:prstGeom prst="line">
          <a:avLst/>
        </a:prstGeom>
        <a:ln w="762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341895</xdr:colOff>
      <xdr:row>19</xdr:row>
      <xdr:rowOff>223679</xdr:rowOff>
    </xdr:from>
    <xdr:to>
      <xdr:col>10</xdr:col>
      <xdr:colOff>266892</xdr:colOff>
      <xdr:row>30</xdr:row>
      <xdr:rowOff>4187</xdr:rowOff>
    </xdr:to>
    <xdr:cxnSp macro="">
      <xdr:nvCxnSpPr>
        <xdr:cNvPr id="407" name="Conector: angular 406">
          <a:extLst>
            <a:ext uri="{FF2B5EF4-FFF2-40B4-BE49-F238E27FC236}">
              <a16:creationId xmlns:a16="http://schemas.microsoft.com/office/drawing/2014/main" id="{534A88C3-4643-4A21-A056-0855D2DDEF90}"/>
            </a:ext>
          </a:extLst>
        </xdr:cNvPr>
        <xdr:cNvCxnSpPr>
          <a:stCxn id="291" idx="1"/>
          <a:endCxn id="303" idx="1"/>
        </xdr:cNvCxnSpPr>
      </xdr:nvCxnSpPr>
      <xdr:spPr>
        <a:xfrm rot="10800000" flipV="1">
          <a:off x="5384542" y="4481914"/>
          <a:ext cx="3286762" cy="2245802"/>
        </a:xfrm>
        <a:prstGeom prst="bentConnector3">
          <a:avLst>
            <a:gd name="adj1" fmla="val 17711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400538</xdr:colOff>
      <xdr:row>20</xdr:row>
      <xdr:rowOff>14797</xdr:rowOff>
    </xdr:from>
    <xdr:to>
      <xdr:col>10</xdr:col>
      <xdr:colOff>260896</xdr:colOff>
      <xdr:row>52</xdr:row>
      <xdr:rowOff>64691</xdr:rowOff>
    </xdr:to>
    <xdr:cxnSp macro="">
      <xdr:nvCxnSpPr>
        <xdr:cNvPr id="409" name="Conector: angular 408">
          <a:extLst>
            <a:ext uri="{FF2B5EF4-FFF2-40B4-BE49-F238E27FC236}">
              <a16:creationId xmlns:a16="http://schemas.microsoft.com/office/drawing/2014/main" id="{FE46E06E-86C4-4F38-9071-2BA84E6CB2C5}"/>
            </a:ext>
          </a:extLst>
        </xdr:cNvPr>
        <xdr:cNvCxnSpPr>
          <a:stCxn id="291" idx="1"/>
          <a:endCxn id="356" idx="1"/>
        </xdr:cNvCxnSpPr>
      </xdr:nvCxnSpPr>
      <xdr:spPr>
        <a:xfrm rot="10800000" flipV="1">
          <a:off x="5513959" y="4025323"/>
          <a:ext cx="3269305" cy="6466736"/>
        </a:xfrm>
        <a:prstGeom prst="bentConnector3">
          <a:avLst>
            <a:gd name="adj1" fmla="val 17906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702605</xdr:colOff>
      <xdr:row>13</xdr:row>
      <xdr:rowOff>152400</xdr:rowOff>
    </xdr:from>
    <xdr:to>
      <xdr:col>15</xdr:col>
      <xdr:colOff>707369</xdr:colOff>
      <xdr:row>15</xdr:row>
      <xdr:rowOff>158750</xdr:rowOff>
    </xdr:to>
    <xdr:cxnSp macro="">
      <xdr:nvCxnSpPr>
        <xdr:cNvPr id="483" name="Conector recto 482">
          <a:extLst>
            <a:ext uri="{FF2B5EF4-FFF2-40B4-BE49-F238E27FC236}">
              <a16:creationId xmlns:a16="http://schemas.microsoft.com/office/drawing/2014/main" id="{5CAECD6A-4A9E-4CC0-9056-7CE88E4314BE}"/>
            </a:ext>
          </a:extLst>
        </xdr:cNvPr>
        <xdr:cNvCxnSpPr/>
      </xdr:nvCxnSpPr>
      <xdr:spPr>
        <a:xfrm>
          <a:off x="13309223" y="3065929"/>
          <a:ext cx="4764" cy="454586"/>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766310</xdr:colOff>
      <xdr:row>20</xdr:row>
      <xdr:rowOff>139</xdr:rowOff>
    </xdr:from>
    <xdr:to>
      <xdr:col>10</xdr:col>
      <xdr:colOff>266892</xdr:colOff>
      <xdr:row>148</xdr:row>
      <xdr:rowOff>84044</xdr:rowOff>
    </xdr:to>
    <xdr:cxnSp macro="">
      <xdr:nvCxnSpPr>
        <xdr:cNvPr id="422" name="Conector: angular 421">
          <a:extLst>
            <a:ext uri="{FF2B5EF4-FFF2-40B4-BE49-F238E27FC236}">
              <a16:creationId xmlns:a16="http://schemas.microsoft.com/office/drawing/2014/main" id="{75D20013-010D-4DBA-A6FC-BC63E48EAC9F}"/>
            </a:ext>
          </a:extLst>
        </xdr:cNvPr>
        <xdr:cNvCxnSpPr>
          <a:stCxn id="291" idx="1"/>
          <a:endCxn id="353" idx="1"/>
        </xdr:cNvCxnSpPr>
      </xdr:nvCxnSpPr>
      <xdr:spPr>
        <a:xfrm rot="10800000" flipV="1">
          <a:off x="4968516" y="4482492"/>
          <a:ext cx="3702788" cy="28770964"/>
        </a:xfrm>
        <a:prstGeom prst="bentConnector3">
          <a:avLst>
            <a:gd name="adj1" fmla="val 1576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320232</xdr:colOff>
      <xdr:row>40</xdr:row>
      <xdr:rowOff>119897</xdr:rowOff>
    </xdr:from>
    <xdr:to>
      <xdr:col>31</xdr:col>
      <xdr:colOff>66548</xdr:colOff>
      <xdr:row>87</xdr:row>
      <xdr:rowOff>170197</xdr:rowOff>
    </xdr:to>
    <xdr:cxnSp macro="">
      <xdr:nvCxnSpPr>
        <xdr:cNvPr id="486" name="Conector: angular 485">
          <a:extLst>
            <a:ext uri="{FF2B5EF4-FFF2-40B4-BE49-F238E27FC236}">
              <a16:creationId xmlns:a16="http://schemas.microsoft.com/office/drawing/2014/main" id="{61419F3C-2D5E-46BF-BC94-6E5BFA59D822}"/>
            </a:ext>
          </a:extLst>
        </xdr:cNvPr>
        <xdr:cNvCxnSpPr>
          <a:stCxn id="305" idx="3"/>
          <a:endCxn id="295" idx="1"/>
        </xdr:cNvCxnSpPr>
      </xdr:nvCxnSpPr>
      <xdr:spPr>
        <a:xfrm>
          <a:off x="16288614" y="9084603"/>
          <a:ext cx="9831610" cy="10583829"/>
        </a:xfrm>
        <a:prstGeom prst="bentConnector3">
          <a:avLst>
            <a:gd name="adj1" fmla="val 84193"/>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273143</xdr:colOff>
      <xdr:row>68</xdr:row>
      <xdr:rowOff>0</xdr:rowOff>
    </xdr:from>
    <xdr:to>
      <xdr:col>57</xdr:col>
      <xdr:colOff>402021</xdr:colOff>
      <xdr:row>109</xdr:row>
      <xdr:rowOff>56028</xdr:rowOff>
    </xdr:to>
    <xdr:cxnSp macro="">
      <xdr:nvCxnSpPr>
        <xdr:cNvPr id="498" name="Conector: angular 497">
          <a:extLst>
            <a:ext uri="{FF2B5EF4-FFF2-40B4-BE49-F238E27FC236}">
              <a16:creationId xmlns:a16="http://schemas.microsoft.com/office/drawing/2014/main" id="{8357746D-F515-4FA5-B552-DB119223307A}"/>
            </a:ext>
          </a:extLst>
        </xdr:cNvPr>
        <xdr:cNvCxnSpPr>
          <a:endCxn id="300" idx="2"/>
        </xdr:cNvCxnSpPr>
      </xdr:nvCxnSpPr>
      <xdr:spPr>
        <a:xfrm>
          <a:off x="16108456" y="13493750"/>
          <a:ext cx="31799503" cy="8191966"/>
        </a:xfrm>
        <a:prstGeom prst="bentConnector4">
          <a:avLst>
            <a:gd name="adj1" fmla="val 19972"/>
            <a:gd name="adj2" fmla="val 156412"/>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811347</xdr:colOff>
      <xdr:row>101</xdr:row>
      <xdr:rowOff>1</xdr:rowOff>
    </xdr:from>
    <xdr:to>
      <xdr:col>50</xdr:col>
      <xdr:colOff>616323</xdr:colOff>
      <xdr:row>113</xdr:row>
      <xdr:rowOff>112957</xdr:rowOff>
    </xdr:to>
    <xdr:cxnSp macro="">
      <xdr:nvCxnSpPr>
        <xdr:cNvPr id="509" name="Conector: angular 508">
          <a:extLst>
            <a:ext uri="{FF2B5EF4-FFF2-40B4-BE49-F238E27FC236}">
              <a16:creationId xmlns:a16="http://schemas.microsoft.com/office/drawing/2014/main" id="{0943D324-D842-4D0F-B8AF-3E3FD2820D53}"/>
            </a:ext>
          </a:extLst>
        </xdr:cNvPr>
        <xdr:cNvCxnSpPr>
          <a:stCxn id="435" idx="3"/>
        </xdr:cNvCxnSpPr>
      </xdr:nvCxnSpPr>
      <xdr:spPr>
        <a:xfrm flipV="1">
          <a:off x="36649160" y="20042189"/>
          <a:ext cx="5639038" cy="2494206"/>
        </a:xfrm>
        <a:prstGeom prst="bentConnector3">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43595</xdr:colOff>
      <xdr:row>34</xdr:row>
      <xdr:rowOff>38222</xdr:rowOff>
    </xdr:from>
    <xdr:to>
      <xdr:col>16</xdr:col>
      <xdr:colOff>62176</xdr:colOff>
      <xdr:row>37</xdr:row>
      <xdr:rowOff>93832</xdr:rowOff>
    </xdr:to>
    <xdr:cxnSp macro="">
      <xdr:nvCxnSpPr>
        <xdr:cNvPr id="81" name="Conector recto 80">
          <a:extLst>
            <a:ext uri="{FF2B5EF4-FFF2-40B4-BE49-F238E27FC236}">
              <a16:creationId xmlns:a16="http://schemas.microsoft.com/office/drawing/2014/main" id="{9137FCF0-EB03-4BDB-9C2A-0369D640BAEA}"/>
            </a:ext>
          </a:extLst>
        </xdr:cNvPr>
        <xdr:cNvCxnSpPr>
          <a:cxnSpLocks/>
          <a:stCxn id="303" idx="2"/>
          <a:endCxn id="305" idx="0"/>
        </xdr:cNvCxnSpPr>
      </xdr:nvCxnSpPr>
      <xdr:spPr>
        <a:xfrm>
          <a:off x="13378595" y="7122441"/>
          <a:ext cx="18581" cy="680688"/>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320232</xdr:colOff>
      <xdr:row>38</xdr:row>
      <xdr:rowOff>94436</xdr:rowOff>
    </xdr:from>
    <xdr:to>
      <xdr:col>30</xdr:col>
      <xdr:colOff>599936</xdr:colOff>
      <xdr:row>40</xdr:row>
      <xdr:rowOff>121299</xdr:rowOff>
    </xdr:to>
    <xdr:cxnSp macro="">
      <xdr:nvCxnSpPr>
        <xdr:cNvPr id="44" name="Conector: angular 43">
          <a:extLst>
            <a:ext uri="{FF2B5EF4-FFF2-40B4-BE49-F238E27FC236}">
              <a16:creationId xmlns:a16="http://schemas.microsoft.com/office/drawing/2014/main" id="{4AF239E4-3DEB-4741-9ECE-2D91CD80E5FC}"/>
            </a:ext>
          </a:extLst>
        </xdr:cNvPr>
        <xdr:cNvCxnSpPr>
          <a:stCxn id="305" idx="3"/>
          <a:endCxn id="292" idx="1"/>
        </xdr:cNvCxnSpPr>
      </xdr:nvCxnSpPr>
      <xdr:spPr>
        <a:xfrm flipV="1">
          <a:off x="16288614" y="8610907"/>
          <a:ext cx="9524557" cy="475098"/>
        </a:xfrm>
        <a:prstGeom prst="bentConnector3">
          <a:avLst/>
        </a:prstGeom>
        <a:ln w="28575">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v>0</v>
          </cell>
          <cell r="D165">
            <v>0</v>
          </cell>
        </row>
        <row r="166">
          <cell r="C166">
            <v>0</v>
          </cell>
          <cell r="D166">
            <v>0</v>
          </cell>
        </row>
        <row r="167">
          <cell r="C167">
            <v>0</v>
          </cell>
          <cell r="D167">
            <v>0</v>
          </cell>
        </row>
        <row r="168">
          <cell r="C168">
            <v>0</v>
          </cell>
          <cell r="D168">
            <v>0</v>
          </cell>
        </row>
        <row r="169">
          <cell r="C169">
            <v>0</v>
          </cell>
          <cell r="D169">
            <v>0</v>
          </cell>
        </row>
        <row r="170">
          <cell r="C170">
            <v>0</v>
          </cell>
          <cell r="D170">
            <v>0</v>
          </cell>
        </row>
        <row r="171">
          <cell r="C171">
            <v>0</v>
          </cell>
          <cell r="D171">
            <v>0</v>
          </cell>
        </row>
      </sheetData>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Saúl Edward Fonseca Acosta" id="{2D4D971F-C958-4FC1-A313-02ECFD4470EA}" userId="S::saul.fonseca@upra.gov.co::74e2a954-916c-4b36-ac9b-6da21633eb1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25" dT="2023-04-12T02:02:01.47" personId="{2D4D971F-C958-4FC1-A313-02ECFD4470EA}" id="{5349C6AD-8FC1-4DA4-B9E3-452F6CB768BB}">
    <text>Sobre todo por el talento humano, ya que no necesariamente cada año se doten laboratorios.</text>
  </threadedComment>
  <threadedComment ref="I126" dT="2023-04-12T02:10:18.39" personId="{2D4D971F-C958-4FC1-A313-02ECFD4470EA}" id="{76168E36-54FA-4AD7-8512-09ACAD0E5101}">
    <text>Contando con que el personal de apoyo para la divulgación rote cada tres años</text>
  </threadedComment>
  <threadedComment ref="I127" dT="2023-04-12T02:17:58.12" personId="{2D4D971F-C958-4FC1-A313-02ECFD4470EA}" id="{374940B5-49CF-4D65-8C94-63EFEF684835}">
    <text>Teniendo en cuanta el precedente de los niveles de reductores por nuevas variedades</text>
  </threadedComment>
  <threadedComment ref="F129" dT="2023-04-12T02:15:48.54" personId="{2D4D971F-C958-4FC1-A313-02ECFD4470EA}" id="{36D96DD1-BB2F-4294-9508-2BF47BD8FFBA}">
    <text>Partiendo de que la norma ya existe y se debe promover su implementación o adopción</text>
  </threadedComment>
  <threadedComment ref="I135" dT="2023-04-13T01:18:38.82" personId="{2D4D971F-C958-4FC1-A313-02ECFD4470EA}" id="{1FD08839-81FC-4C2D-B976-22CC7978F13C}">
    <text>Por los cambios de gobiernos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tabSelected="1" zoomScale="70" zoomScaleNormal="70" workbookViewId="0">
      <selection activeCell="B5" sqref="B5"/>
    </sheetView>
  </sheetViews>
  <sheetFormatPr baseColWidth="10" defaultColWidth="11" defaultRowHeight="15" x14ac:dyDescent="0.2"/>
  <cols>
    <col min="1" max="1" width="36.125" style="53" customWidth="1"/>
    <col min="2" max="2" width="146.625" style="53" customWidth="1"/>
    <col min="3" max="16384" width="11" style="53"/>
  </cols>
  <sheetData>
    <row r="2" spans="1:2" ht="27" x14ac:dyDescent="0.2">
      <c r="A2" s="65" t="s">
        <v>495</v>
      </c>
      <c r="B2" s="65"/>
    </row>
    <row r="3" spans="1:2" ht="15.75" thickBot="1" x14ac:dyDescent="0.25"/>
    <row r="4" spans="1:2" ht="42" customHeight="1" thickBot="1" x14ac:dyDescent="0.25">
      <c r="A4" s="63" t="s">
        <v>231</v>
      </c>
      <c r="B4" s="63" t="s">
        <v>232</v>
      </c>
    </row>
    <row r="5" spans="1:2" ht="409.5" customHeight="1" thickBot="1" x14ac:dyDescent="0.25">
      <c r="A5" s="61" t="s">
        <v>494</v>
      </c>
      <c r="B5" s="62" t="s">
        <v>490</v>
      </c>
    </row>
    <row r="6" spans="1:2" ht="327" customHeight="1" thickBot="1" x14ac:dyDescent="0.25">
      <c r="A6" s="61" t="s">
        <v>492</v>
      </c>
      <c r="B6" s="62" t="s">
        <v>489</v>
      </c>
    </row>
    <row r="7" spans="1:2" ht="68.25" customHeight="1" thickBot="1" x14ac:dyDescent="0.25">
      <c r="A7" s="61" t="s">
        <v>493</v>
      </c>
      <c r="B7" s="62" t="s">
        <v>459</v>
      </c>
    </row>
  </sheetData>
  <sheetProtection algorithmName="SHA-512" hashValue="7inGkJDy6Me1AsqS1tqqxVQ5wo4R3bVA6VFufNrSYOXdZk3o05z3TDu6YSHdOt9Yr+rKXEoiMQyBj2+S1qf7bA==" saltValue="G1ZKN732IawHb/vkUHkG0w==" spinCount="100000" sheet="1" objects="1" scenarios="1"/>
  <mergeCells count="1">
    <mergeCell ref="A2:B2"/>
  </mergeCells>
  <hyperlinks>
    <hyperlink ref="A5" location="'20230410_Dependencia_duración'!A1" display="'20230410_Dependencia_duración'!A1"/>
    <hyperlink ref="A6" location="'20230410_Precedencia_panela'!A1" display="'20230410_Precedencia_panela'!A1"/>
    <hyperlink ref="A7" location="'Diagrama_Gantt Panela'!A1" display="'Diagrama_Gantt Panela'!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31"/>
  <sheetViews>
    <sheetView zoomScale="57" zoomScaleNormal="57" workbookViewId="0"/>
  </sheetViews>
  <sheetFormatPr baseColWidth="10" defaultColWidth="11" defaultRowHeight="12.75" x14ac:dyDescent="0.25"/>
  <cols>
    <col min="1" max="1" width="4.75" style="5" customWidth="1"/>
    <col min="2" max="2" width="22.5" style="5" customWidth="1"/>
    <col min="3" max="20" width="15.625" style="5" customWidth="1"/>
    <col min="21" max="21" width="20" style="5" customWidth="1"/>
    <col min="22" max="31" width="15.625" style="5" customWidth="1"/>
    <col min="32" max="32" width="16.375" style="5" customWidth="1"/>
    <col min="33" max="33" width="32.625" style="6" customWidth="1"/>
    <col min="34" max="34" width="24.375" style="6" customWidth="1"/>
    <col min="35" max="35" width="17.5" style="6" customWidth="1"/>
    <col min="36" max="36" width="14.5" style="6" customWidth="1"/>
    <col min="37" max="37" width="19.625" style="6" customWidth="1"/>
    <col min="38" max="38" width="13.625" style="5" customWidth="1"/>
    <col min="39" max="16384" width="11" style="5"/>
  </cols>
  <sheetData>
    <row r="2" spans="1:38" ht="151.5" customHeight="1" x14ac:dyDescent="0.25">
      <c r="B2" s="7" t="s">
        <v>104</v>
      </c>
      <c r="C2" s="14" t="str">
        <f>+Dependencia_duración!D6</f>
        <v>1.1. Incremento de la productividad en el cultivo del sistema tradicional</v>
      </c>
      <c r="D2" s="14" t="str">
        <f>+Dependencia_duración!D13</f>
        <v>1.2. Incremento de la productividad del cultivo del sistema tecnificado</v>
      </c>
      <c r="E2" s="15" t="str">
        <f>+Dependencia_duración!D20</f>
        <v>1.3. Fortalecimiento de la oferta de insumos y servicios asociados al cultivo de caña de azúcar para la obtención de panela</v>
      </c>
      <c r="F2" s="14" t="str">
        <f>+Dependencia_duración!D24</f>
        <v>2.1.  Mejora y optimización de la capacidad instalada en el  procesamiento agro industrial para la obtención de panela</v>
      </c>
      <c r="G2" s="14" t="str">
        <f>+Dependencia_duración!D29</f>
        <v>2.2. Promoción del desarrollo y la innovación de la cadena, en diversidad y diferenciales de producto, presentaciones y usos industriales</v>
      </c>
      <c r="H2" s="14" t="str">
        <f>+Dependencia_duración!D35</f>
        <v>2.3. Fortalecimiento de la oferta de insumos y servicios asociados al proceso de transformación agroindustrial de la panela</v>
      </c>
      <c r="I2" s="14" t="str">
        <f>+Dependencia_duración!D39</f>
        <v>3.1. Desarrollo de estrategias para fomentar el consumo interno de panela y sus derivados</v>
      </c>
      <c r="J2" s="14" t="str">
        <f>+Dependencia_duración!D42</f>
        <v>3.2. Fortalecimiento de los mecanismos y canales de comercialización de la panela y sus derivados, en el mercado interno</v>
      </c>
      <c r="K2" s="16" t="str">
        <f>+Dependencia_duración!D48</f>
        <v>3.3. Promoción de encadenamientos productivos, en la comercialización nacional e internacional de panela y sus derivados.</v>
      </c>
      <c r="L2" s="16" t="str">
        <f>+Dependencia_duración!D53</f>
        <v>3.4. Incursión y posicionamiento de la panela y sus derivados en el mercado internacional</v>
      </c>
      <c r="M2" s="16" t="str">
        <f>+Dependencia_duración!D61</f>
        <v>4.1. Promoción de la articulación con las políticas de ordenamiento productivo, en las regiones paneleras</v>
      </c>
      <c r="N2" s="16" t="str">
        <f>+Dependencia_duración!D67</f>
        <v>4.2. Contribución al acceso a la tierra para producción de panela</v>
      </c>
      <c r="O2" s="16" t="str">
        <f>+Dependencia_duración!D70</f>
        <v>5.1. Promoción de los esquemas asociativos y de integración, en la cadena agroindustrial de la panela</v>
      </c>
      <c r="P2" s="16" t="str">
        <f>+Dependencia_duración!D74</f>
        <v xml:space="preserve">5.2. Mejora del nivel educativo y cualificación de la mano de obra de los productores de panela
</v>
      </c>
      <c r="Q2" s="16" t="str">
        <f>+Dependencia_duración!D77</f>
        <v>5.3. Contribución en la gestión y acceso a los bienes y servicios públicos no sectoriales que tienen
incidencia en el desarrollo social y productivo de la cadena</v>
      </c>
      <c r="R2" s="16" t="str">
        <f>+Dependencia_duración!D81</f>
        <v xml:space="preserve">5.4. Promoción de la formalización empresarial y laboral en la cadena agroindustrial de la panela </v>
      </c>
      <c r="S2" s="16" t="str">
        <f>+Dependencia_duración!D85</f>
        <v xml:space="preserve">6.1. Optimización del uso del recurso hídrico a lo largo de la cadena agroindustrial de la panela </v>
      </c>
      <c r="T2" s="16" t="str">
        <f>+Dependencia_duración!D89</f>
        <v xml:space="preserve">6.2. Promoción e implementación  de alternativas sostenibles para el manejo del suelo y de especies vegetales de importancia económica para la producción de panela </v>
      </c>
      <c r="U2" s="16" t="str">
        <f>+Dependencia_duración!D92</f>
        <v xml:space="preserve">7.1. Desarrollo y escalamiento de modelos de producción panelera que incluyan elementos de variabilidad y cambio climático, eficiencia energética y estrategias de economía circular, para la transición hacia la producción carbono neutral. </v>
      </c>
      <c r="V2" s="16" t="str">
        <f>+Dependencia_duración!D99</f>
        <v>8.1. Diseño y ejecución de un modelo de gestión de I+D+i, extensión y asistencia técnica agropecuaria e industrial, específico para la cadena</v>
      </c>
      <c r="W2" s="16" t="str">
        <f>+Dependencia_duración!D104</f>
        <v>8.2. Fortalecimiento de la ciencia, tecnología e innovación para la cadena</v>
      </c>
      <c r="X2" s="16" t="str">
        <f>+Dependencia_duración!D110</f>
        <v>8.3. Fortalecimiento del servicio de extensión y asistencia técnica agrícola e industrial en la cadena</v>
      </c>
      <c r="Y2" s="15" t="str">
        <f>+Dependencia_duración!D118</f>
        <v>8.4. Fortalecimiento del talento humano en I+D+i, y en extensionismo, asistencia técnica agrícola e industrial</v>
      </c>
      <c r="Z2" s="16" t="str">
        <f>+Dependencia_duración!D124</f>
        <v>9.1. Fortalecimiento de las entidades vinculadas al Sistema de Inspección, Vigilancia y Control a lo largo de la cadena</v>
      </c>
      <c r="AA2" s="16" t="str">
        <f>+Dependencia_duración!D130</f>
        <v xml:space="preserve">9.2. Revisión, actualización y mejora de la normatividad para la sanidad, calidad e inocuidad de la panela y sus derivados </v>
      </c>
      <c r="AB2" s="16" t="str">
        <f>+Dependencia_duración!D135</f>
        <v>10.1. Adopción, promoción y seguimiento de la política pública de ordenamiento productivo para la cadena agroindustrial de la panela</v>
      </c>
      <c r="AC2" s="16" t="str">
        <f>+Dependencia_duración!D141</f>
        <v>10.2. Constitución y fortalecimiento de la Organización de la Cadena Agroindustrial de la Panela</v>
      </c>
      <c r="AD2" s="16" t="str">
        <f>+Dependencia_duración!D144</f>
        <v>10.3. Fortalecimiento de la gestión de la información para la cadena agroindustrial de la panela</v>
      </c>
      <c r="AE2" s="16" t="str">
        <f>+Dependencia_duración!D151</f>
        <v xml:space="preserve">10.4. Fortalecimiento y creación de instrumentos de financiamiento, asociatividad rural productiva, empresarización, comercialización y gestión de riesgos, específicos para la cadena </v>
      </c>
      <c r="AF2" s="10" t="s">
        <v>423</v>
      </c>
      <c r="AG2" s="10" t="s">
        <v>424</v>
      </c>
      <c r="AH2" s="10" t="s">
        <v>13</v>
      </c>
      <c r="AI2" s="10" t="s">
        <v>344</v>
      </c>
      <c r="AJ2" s="10" t="s">
        <v>14</v>
      </c>
      <c r="AK2" s="9" t="s">
        <v>345</v>
      </c>
      <c r="AL2" s="5" t="s">
        <v>15</v>
      </c>
    </row>
    <row r="3" spans="1:38" ht="73.5" customHeight="1" x14ac:dyDescent="0.25">
      <c r="A3" s="13" t="s">
        <v>16</v>
      </c>
      <c r="B3" s="42" t="str">
        <f>+Dependencia_duración!D6</f>
        <v>1.1. Incremento de la productividad en el cultivo del sistema tradicional</v>
      </c>
      <c r="C3" s="17"/>
      <c r="D3" s="8" t="s">
        <v>101</v>
      </c>
      <c r="E3" s="8" t="s">
        <v>102</v>
      </c>
      <c r="F3" s="8" t="s">
        <v>102</v>
      </c>
      <c r="G3" s="8" t="s">
        <v>102</v>
      </c>
      <c r="H3" s="8" t="s">
        <v>102</v>
      </c>
      <c r="I3" s="8" t="s">
        <v>102</v>
      </c>
      <c r="J3" s="8" t="s">
        <v>101</v>
      </c>
      <c r="K3" s="8" t="s">
        <v>102</v>
      </c>
      <c r="L3" s="8" t="s">
        <v>102</v>
      </c>
      <c r="M3" s="8" t="s">
        <v>102</v>
      </c>
      <c r="N3" s="8" t="s">
        <v>102</v>
      </c>
      <c r="O3" s="8" t="s">
        <v>102</v>
      </c>
      <c r="P3" s="8" t="s">
        <v>102</v>
      </c>
      <c r="Q3" s="8" t="s">
        <v>102</v>
      </c>
      <c r="R3" s="8" t="s">
        <v>102</v>
      </c>
      <c r="S3" s="8" t="s">
        <v>102</v>
      </c>
      <c r="T3" s="8" t="s">
        <v>102</v>
      </c>
      <c r="U3" s="8" t="s">
        <v>102</v>
      </c>
      <c r="V3" s="8" t="s">
        <v>105</v>
      </c>
      <c r="W3" s="8" t="s">
        <v>102</v>
      </c>
      <c r="X3" s="8" t="s">
        <v>103</v>
      </c>
      <c r="Y3" s="8" t="s">
        <v>102</v>
      </c>
      <c r="Z3" s="8" t="s">
        <v>102</v>
      </c>
      <c r="AA3" s="8" t="s">
        <v>102</v>
      </c>
      <c r="AB3" s="8" t="s">
        <v>103</v>
      </c>
      <c r="AC3" s="8" t="s">
        <v>102</v>
      </c>
      <c r="AD3" s="8" t="s">
        <v>103</v>
      </c>
      <c r="AE3" s="8" t="s">
        <v>102</v>
      </c>
      <c r="AF3" s="8" t="str">
        <f>+Dependencia_duración!K6</f>
        <v xml:space="preserve">Tercer Nivel </v>
      </c>
      <c r="AG3" s="18" t="s">
        <v>461</v>
      </c>
      <c r="AH3" s="8">
        <f>+Dependencia_duración!J136+Dependencia_duración!J137+Dependencia_duración!J149+Dependencia_duración!J116</f>
        <v>26</v>
      </c>
      <c r="AI3" s="3" t="str">
        <f>+Dependencia_duración!L6</f>
        <v>Mes 3 del año 3</v>
      </c>
      <c r="AJ3" s="11">
        <v>46082</v>
      </c>
      <c r="AK3" s="8" t="str">
        <f>+Dependencia_duración!M6</f>
        <v>Mes 12 del año 20</v>
      </c>
      <c r="AL3" s="12">
        <v>52596</v>
      </c>
    </row>
    <row r="4" spans="1:38" ht="61.5" customHeight="1" x14ac:dyDescent="0.25">
      <c r="A4" s="13" t="s">
        <v>17</v>
      </c>
      <c r="B4" s="42" t="str">
        <f>+Dependencia_duración!D13</f>
        <v>1.2. Incremento de la productividad del cultivo del sistema tecnificado</v>
      </c>
      <c r="C4" s="8" t="s">
        <v>102</v>
      </c>
      <c r="D4" s="17"/>
      <c r="E4" s="8" t="s">
        <v>102</v>
      </c>
      <c r="F4" s="8" t="s">
        <v>102</v>
      </c>
      <c r="G4" s="8" t="s">
        <v>102</v>
      </c>
      <c r="H4" s="8" t="s">
        <v>102</v>
      </c>
      <c r="I4" s="8" t="s">
        <v>102</v>
      </c>
      <c r="J4" s="8" t="s">
        <v>101</v>
      </c>
      <c r="K4" s="8" t="s">
        <v>102</v>
      </c>
      <c r="L4" s="8" t="s">
        <v>102</v>
      </c>
      <c r="M4" s="8" t="s">
        <v>102</v>
      </c>
      <c r="N4" s="8" t="s">
        <v>102</v>
      </c>
      <c r="O4" s="8" t="s">
        <v>102</v>
      </c>
      <c r="P4" s="8" t="s">
        <v>102</v>
      </c>
      <c r="Q4" s="8" t="s">
        <v>102</v>
      </c>
      <c r="R4" s="8" t="s">
        <v>102</v>
      </c>
      <c r="S4" s="8" t="s">
        <v>102</v>
      </c>
      <c r="T4" s="8" t="s">
        <v>102</v>
      </c>
      <c r="U4" s="8" t="s">
        <v>102</v>
      </c>
      <c r="V4" s="8" t="s">
        <v>105</v>
      </c>
      <c r="W4" s="8" t="s">
        <v>102</v>
      </c>
      <c r="X4" s="8" t="s">
        <v>103</v>
      </c>
      <c r="Y4" s="8" t="s">
        <v>102</v>
      </c>
      <c r="Z4" s="8" t="s">
        <v>102</v>
      </c>
      <c r="AA4" s="8" t="s">
        <v>102</v>
      </c>
      <c r="AB4" s="8" t="s">
        <v>103</v>
      </c>
      <c r="AC4" s="8" t="s">
        <v>102</v>
      </c>
      <c r="AD4" s="8" t="s">
        <v>103</v>
      </c>
      <c r="AE4" s="8" t="s">
        <v>102</v>
      </c>
      <c r="AF4" s="8" t="str">
        <f>+Dependencia_duración!K13</f>
        <v xml:space="preserve">Tercer Nivel </v>
      </c>
      <c r="AG4" s="18" t="s">
        <v>462</v>
      </c>
      <c r="AH4" s="8">
        <f>+Dependencia_duración!J136+Dependencia_duración!J137+Dependencia_duración!J149+Dependencia_duración!J116</f>
        <v>26</v>
      </c>
      <c r="AI4" s="3" t="str">
        <f>+Dependencia_duración!L13</f>
        <v>Mes 3 del año 3</v>
      </c>
      <c r="AJ4" s="11">
        <v>46082</v>
      </c>
      <c r="AK4" s="8" t="str">
        <f>+Dependencia_duración!M13</f>
        <v>Mes 12 del año 20</v>
      </c>
      <c r="AL4" s="12">
        <v>52596</v>
      </c>
    </row>
    <row r="5" spans="1:38" ht="63.75" x14ac:dyDescent="0.25">
      <c r="A5" s="13" t="s">
        <v>93</v>
      </c>
      <c r="B5" s="42" t="str">
        <f>+Dependencia_duración!D20</f>
        <v>1.3. Fortalecimiento de la oferta de insumos y servicios asociados al cultivo de caña de azúcar para la obtención de panela</v>
      </c>
      <c r="C5" s="8" t="s">
        <v>102</v>
      </c>
      <c r="D5" s="8" t="s">
        <v>101</v>
      </c>
      <c r="E5" s="17"/>
      <c r="F5" s="8" t="s">
        <v>102</v>
      </c>
      <c r="G5" s="8" t="s">
        <v>102</v>
      </c>
      <c r="H5" s="8" t="s">
        <v>102</v>
      </c>
      <c r="I5" s="8" t="s">
        <v>102</v>
      </c>
      <c r="J5" s="8" t="s">
        <v>101</v>
      </c>
      <c r="K5" s="8" t="s">
        <v>102</v>
      </c>
      <c r="L5" s="8" t="s">
        <v>102</v>
      </c>
      <c r="M5" s="8" t="s">
        <v>102</v>
      </c>
      <c r="N5" s="8" t="s">
        <v>102</v>
      </c>
      <c r="O5" s="8" t="s">
        <v>102</v>
      </c>
      <c r="P5" s="8" t="s">
        <v>102</v>
      </c>
      <c r="Q5" s="8" t="s">
        <v>102</v>
      </c>
      <c r="R5" s="8" t="s">
        <v>101</v>
      </c>
      <c r="S5" s="8" t="s">
        <v>102</v>
      </c>
      <c r="T5" s="8" t="s">
        <v>102</v>
      </c>
      <c r="U5" s="8" t="s">
        <v>102</v>
      </c>
      <c r="V5" s="8" t="s">
        <v>102</v>
      </c>
      <c r="W5" s="8" t="s">
        <v>102</v>
      </c>
      <c r="X5" s="8" t="s">
        <v>102</v>
      </c>
      <c r="Y5" s="8" t="s">
        <v>102</v>
      </c>
      <c r="Z5" s="8" t="s">
        <v>102</v>
      </c>
      <c r="AA5" s="8" t="s">
        <v>102</v>
      </c>
      <c r="AB5" s="8" t="s">
        <v>103</v>
      </c>
      <c r="AC5" s="8" t="s">
        <v>102</v>
      </c>
      <c r="AD5" s="8" t="s">
        <v>103</v>
      </c>
      <c r="AE5" s="8" t="s">
        <v>102</v>
      </c>
      <c r="AF5" s="8" t="str">
        <f>+Dependencia_duración!K20</f>
        <v xml:space="preserve">Segundo Nivel </v>
      </c>
      <c r="AG5" s="33" t="s">
        <v>464</v>
      </c>
      <c r="AH5" s="3">
        <f>+Dependencia_duración!J136+Dependencia_duración!J137+Dependencia_duración!J149</f>
        <v>14</v>
      </c>
      <c r="AI5" s="4" t="str">
        <f>+Dependencia_duración!L20</f>
        <v>Mes 3 del año 2</v>
      </c>
      <c r="AJ5" s="11">
        <v>45717</v>
      </c>
      <c r="AK5" s="3" t="str">
        <f>+Dependencia_duración!M20</f>
        <v>Mes 12 del año 20</v>
      </c>
      <c r="AL5" s="12">
        <v>52596</v>
      </c>
    </row>
    <row r="6" spans="1:38" ht="77.25" customHeight="1" x14ac:dyDescent="0.25">
      <c r="A6" s="13" t="s">
        <v>34</v>
      </c>
      <c r="B6" s="42" t="str">
        <f>+Dependencia_duración!D24</f>
        <v>2.1.  Mejora y optimización de la capacidad instalada en el  procesamiento agro industrial para la obtención de panela</v>
      </c>
      <c r="C6" s="8" t="s">
        <v>102</v>
      </c>
      <c r="D6" s="8" t="s">
        <v>101</v>
      </c>
      <c r="E6" s="8" t="s">
        <v>102</v>
      </c>
      <c r="F6" s="17"/>
      <c r="G6" s="8" t="s">
        <v>102</v>
      </c>
      <c r="H6" s="8" t="s">
        <v>102</v>
      </c>
      <c r="I6" s="8" t="s">
        <v>102</v>
      </c>
      <c r="J6" s="8" t="s">
        <v>101</v>
      </c>
      <c r="K6" s="8" t="s">
        <v>102</v>
      </c>
      <c r="L6" s="8" t="s">
        <v>102</v>
      </c>
      <c r="M6" s="8" t="s">
        <v>102</v>
      </c>
      <c r="N6" s="8" t="s">
        <v>102</v>
      </c>
      <c r="O6" s="8" t="s">
        <v>102</v>
      </c>
      <c r="P6" s="8" t="s">
        <v>102</v>
      </c>
      <c r="Q6" s="8" t="s">
        <v>102</v>
      </c>
      <c r="R6" s="8" t="s">
        <v>102</v>
      </c>
      <c r="S6" s="8" t="s">
        <v>102</v>
      </c>
      <c r="T6" s="8" t="s">
        <v>102</v>
      </c>
      <c r="U6" s="8" t="s">
        <v>102</v>
      </c>
      <c r="V6" s="8" t="s">
        <v>102</v>
      </c>
      <c r="W6" s="8" t="s">
        <v>102</v>
      </c>
      <c r="X6" s="8" t="s">
        <v>102</v>
      </c>
      <c r="Y6" s="8" t="s">
        <v>102</v>
      </c>
      <c r="Z6" s="8" t="s">
        <v>102</v>
      </c>
      <c r="AA6" s="8" t="s">
        <v>102</v>
      </c>
      <c r="AB6" s="8" t="s">
        <v>103</v>
      </c>
      <c r="AC6" s="8" t="s">
        <v>102</v>
      </c>
      <c r="AD6" s="8" t="s">
        <v>103</v>
      </c>
      <c r="AE6" s="8" t="s">
        <v>102</v>
      </c>
      <c r="AF6" s="3" t="str">
        <f>+Dependencia_duración!K24</f>
        <v xml:space="preserve">Segundo Nivel </v>
      </c>
      <c r="AG6" s="33" t="s">
        <v>463</v>
      </c>
      <c r="AH6" s="4">
        <f>+Dependencia_duración!J136+Dependencia_duración!J137+Dependencia_duración!J149</f>
        <v>14</v>
      </c>
      <c r="AI6" s="3" t="str">
        <f>+Dependencia_duración!L24</f>
        <v>Mes 3 del año 2</v>
      </c>
      <c r="AJ6" s="11">
        <v>45717</v>
      </c>
      <c r="AK6" s="8" t="str">
        <f>+Dependencia_duración!M24</f>
        <v>Mes 12 del año 20</v>
      </c>
      <c r="AL6" s="12">
        <v>52596</v>
      </c>
    </row>
    <row r="7" spans="1:38" ht="77.25" customHeight="1" x14ac:dyDescent="0.25">
      <c r="A7" s="13" t="s">
        <v>94</v>
      </c>
      <c r="B7" s="42" t="str">
        <f>+Dependencia_duración!D29</f>
        <v>2.2. Promoción del desarrollo y la innovación de la cadena, en diversidad y diferenciales de producto, presentaciones y usos industriales</v>
      </c>
      <c r="C7" s="8" t="s">
        <v>102</v>
      </c>
      <c r="D7" s="8" t="s">
        <v>101</v>
      </c>
      <c r="E7" s="8" t="s">
        <v>102</v>
      </c>
      <c r="F7" s="8" t="s">
        <v>102</v>
      </c>
      <c r="G7" s="17"/>
      <c r="H7" s="8" t="s">
        <v>102</v>
      </c>
      <c r="I7" s="8" t="s">
        <v>102</v>
      </c>
      <c r="J7" s="8" t="s">
        <v>101</v>
      </c>
      <c r="K7" s="8" t="s">
        <v>102</v>
      </c>
      <c r="L7" s="8" t="s">
        <v>102</v>
      </c>
      <c r="M7" s="8" t="s">
        <v>102</v>
      </c>
      <c r="N7" s="8" t="s">
        <v>102</v>
      </c>
      <c r="O7" s="8" t="s">
        <v>102</v>
      </c>
      <c r="P7" s="8" t="s">
        <v>102</v>
      </c>
      <c r="Q7" s="8" t="s">
        <v>102</v>
      </c>
      <c r="R7" s="8" t="s">
        <v>102</v>
      </c>
      <c r="S7" s="8" t="s">
        <v>102</v>
      </c>
      <c r="T7" s="8" t="s">
        <v>102</v>
      </c>
      <c r="U7" s="8" t="s">
        <v>102</v>
      </c>
      <c r="V7" s="8" t="s">
        <v>102</v>
      </c>
      <c r="W7" s="8" t="s">
        <v>102</v>
      </c>
      <c r="X7" s="8" t="s">
        <v>103</v>
      </c>
      <c r="Y7" s="8" t="s">
        <v>102</v>
      </c>
      <c r="Z7" s="8" t="s">
        <v>102</v>
      </c>
      <c r="AA7" s="8" t="s">
        <v>102</v>
      </c>
      <c r="AB7" s="8" t="s">
        <v>103</v>
      </c>
      <c r="AC7" s="8" t="s">
        <v>102</v>
      </c>
      <c r="AD7" s="8" t="s">
        <v>103</v>
      </c>
      <c r="AE7" s="8" t="s">
        <v>102</v>
      </c>
      <c r="AF7" s="8" t="str">
        <f>+Dependencia_duración!K29</f>
        <v xml:space="preserve">Segundo Nivel </v>
      </c>
      <c r="AG7" s="33" t="s">
        <v>463</v>
      </c>
      <c r="AH7" s="3">
        <f>+Dependencia_duración!J136+Dependencia_duración!J137+Dependencia_duración!J149</f>
        <v>14</v>
      </c>
      <c r="AI7" s="4" t="str">
        <f>+Dependencia_duración!L29</f>
        <v>Mes 3 del año 2</v>
      </c>
      <c r="AJ7" s="11">
        <v>45717</v>
      </c>
      <c r="AK7" s="8" t="str">
        <f>+Dependencia_duración!M29</f>
        <v>Mes 12 del año 20</v>
      </c>
      <c r="AL7" s="12">
        <v>52596</v>
      </c>
    </row>
    <row r="8" spans="1:38" ht="63.75" x14ac:dyDescent="0.25">
      <c r="A8" s="13" t="s">
        <v>95</v>
      </c>
      <c r="B8" s="42" t="str">
        <f>+Dependencia_duración!D35</f>
        <v>2.3. Fortalecimiento de la oferta de insumos y servicios asociados al proceso de transformación agroindustrial de la panela</v>
      </c>
      <c r="C8" s="8" t="s">
        <v>102</v>
      </c>
      <c r="D8" s="8" t="s">
        <v>101</v>
      </c>
      <c r="E8" s="8" t="s">
        <v>102</v>
      </c>
      <c r="F8" s="8" t="s">
        <v>102</v>
      </c>
      <c r="G8" s="8" t="s">
        <v>102</v>
      </c>
      <c r="H8" s="17"/>
      <c r="I8" s="8" t="s">
        <v>102</v>
      </c>
      <c r="J8" s="8" t="s">
        <v>101</v>
      </c>
      <c r="K8" s="8" t="s">
        <v>102</v>
      </c>
      <c r="L8" s="8" t="s">
        <v>102</v>
      </c>
      <c r="M8" s="8" t="s">
        <v>102</v>
      </c>
      <c r="N8" s="8" t="s">
        <v>102</v>
      </c>
      <c r="O8" s="8" t="s">
        <v>102</v>
      </c>
      <c r="P8" s="8" t="s">
        <v>102</v>
      </c>
      <c r="Q8" s="8" t="s">
        <v>102</v>
      </c>
      <c r="R8" s="8" t="s">
        <v>102</v>
      </c>
      <c r="S8" s="8" t="s">
        <v>102</v>
      </c>
      <c r="T8" s="8" t="s">
        <v>102</v>
      </c>
      <c r="U8" s="8" t="s">
        <v>102</v>
      </c>
      <c r="V8" s="8" t="s">
        <v>102</v>
      </c>
      <c r="W8" s="8" t="s">
        <v>102</v>
      </c>
      <c r="X8" s="8" t="s">
        <v>102</v>
      </c>
      <c r="Y8" s="8" t="s">
        <v>102</v>
      </c>
      <c r="Z8" s="8" t="s">
        <v>102</v>
      </c>
      <c r="AA8" s="8" t="s">
        <v>102</v>
      </c>
      <c r="AB8" s="8" t="s">
        <v>103</v>
      </c>
      <c r="AC8" s="8" t="s">
        <v>102</v>
      </c>
      <c r="AD8" s="8" t="s">
        <v>103</v>
      </c>
      <c r="AE8" s="8" t="s">
        <v>102</v>
      </c>
      <c r="AF8" s="8" t="str">
        <f>+Dependencia_duración!K35</f>
        <v xml:space="preserve">Segundo Nivel </v>
      </c>
      <c r="AG8" s="33" t="s">
        <v>463</v>
      </c>
      <c r="AH8" s="3">
        <f>+Dependencia_duración!J136+Dependencia_duración!J137+Dependencia_duración!J149</f>
        <v>14</v>
      </c>
      <c r="AI8" s="4" t="str">
        <f>+Dependencia_duración!L35</f>
        <v>Mes 3 del año 2</v>
      </c>
      <c r="AJ8" s="11">
        <v>45717</v>
      </c>
      <c r="AK8" s="8" t="str">
        <f>+Dependencia_duración!M35</f>
        <v>Mes 12 del año 20</v>
      </c>
      <c r="AL8" s="12">
        <v>52596</v>
      </c>
    </row>
    <row r="9" spans="1:38" ht="55.5" customHeight="1" x14ac:dyDescent="0.25">
      <c r="A9" s="13" t="s">
        <v>18</v>
      </c>
      <c r="B9" s="42" t="str">
        <f>+Dependencia_duración!D39</f>
        <v>3.1. Desarrollo de estrategias para fomentar el consumo interno de panela y sus derivados</v>
      </c>
      <c r="C9" s="8" t="s">
        <v>102</v>
      </c>
      <c r="D9" s="8" t="s">
        <v>101</v>
      </c>
      <c r="E9" s="8" t="s">
        <v>102</v>
      </c>
      <c r="F9" s="8" t="s">
        <v>102</v>
      </c>
      <c r="G9" s="8" t="s">
        <v>102</v>
      </c>
      <c r="H9" s="8" t="s">
        <v>102</v>
      </c>
      <c r="I9" s="17"/>
      <c r="J9" s="8" t="s">
        <v>101</v>
      </c>
      <c r="K9" s="8" t="s">
        <v>102</v>
      </c>
      <c r="L9" s="8" t="s">
        <v>102</v>
      </c>
      <c r="M9" s="8" t="s">
        <v>102</v>
      </c>
      <c r="N9" s="8" t="s">
        <v>102</v>
      </c>
      <c r="O9" s="8" t="s">
        <v>102</v>
      </c>
      <c r="P9" s="8" t="s">
        <v>102</v>
      </c>
      <c r="Q9" s="8" t="s">
        <v>102</v>
      </c>
      <c r="R9" s="8" t="s">
        <v>102</v>
      </c>
      <c r="S9" s="8" t="s">
        <v>102</v>
      </c>
      <c r="T9" s="8" t="s">
        <v>102</v>
      </c>
      <c r="U9" s="8" t="s">
        <v>102</v>
      </c>
      <c r="V9" s="8" t="s">
        <v>102</v>
      </c>
      <c r="W9" s="8" t="s">
        <v>102</v>
      </c>
      <c r="X9" s="8" t="s">
        <v>102</v>
      </c>
      <c r="Y9" s="8" t="s">
        <v>102</v>
      </c>
      <c r="Z9" s="8" t="s">
        <v>102</v>
      </c>
      <c r="AA9" s="8" t="s">
        <v>102</v>
      </c>
      <c r="AB9" s="8" t="s">
        <v>103</v>
      </c>
      <c r="AC9" s="8" t="s">
        <v>102</v>
      </c>
      <c r="AD9" s="3" t="s">
        <v>105</v>
      </c>
      <c r="AE9" s="8" t="s">
        <v>102</v>
      </c>
      <c r="AF9" s="8" t="str">
        <f>+Dependencia_duración!K39</f>
        <v xml:space="preserve">Primer Nivel </v>
      </c>
      <c r="AG9" s="33" t="s">
        <v>469</v>
      </c>
      <c r="AH9" s="2">
        <f>+Dependencia_duración!J136+Dependencia_duración!J137+Dependencia_duración!J150</f>
        <v>12</v>
      </c>
      <c r="AI9" s="39" t="str">
        <f>+Dependencia_duración!L39</f>
        <v>Mes 7 del año 1</v>
      </c>
      <c r="AJ9" s="38">
        <v>45474</v>
      </c>
      <c r="AK9" s="40" t="str">
        <f>+Dependencia_duración!M39</f>
        <v>Mes 12 del año 20</v>
      </c>
      <c r="AL9" s="41">
        <v>52596</v>
      </c>
    </row>
    <row r="10" spans="1:38" ht="63.75" x14ac:dyDescent="0.25">
      <c r="A10" s="13" t="s">
        <v>19</v>
      </c>
      <c r="B10" s="42" t="str">
        <f>+Dependencia_duración!D42</f>
        <v>3.2. Fortalecimiento de los mecanismos y canales de comercialización de la panela y sus derivados, en el mercado interno</v>
      </c>
      <c r="C10" s="8" t="s">
        <v>102</v>
      </c>
      <c r="D10" s="8" t="s">
        <v>101</v>
      </c>
      <c r="E10" s="8" t="s">
        <v>102</v>
      </c>
      <c r="F10" s="8" t="s">
        <v>102</v>
      </c>
      <c r="G10" s="8" t="s">
        <v>102</v>
      </c>
      <c r="H10" s="8" t="s">
        <v>102</v>
      </c>
      <c r="I10" s="8" t="s">
        <v>102</v>
      </c>
      <c r="J10" s="17"/>
      <c r="K10" s="8" t="s">
        <v>102</v>
      </c>
      <c r="L10" s="8" t="s">
        <v>102</v>
      </c>
      <c r="M10" s="8" t="s">
        <v>102</v>
      </c>
      <c r="N10" s="8" t="s">
        <v>102</v>
      </c>
      <c r="O10" s="8" t="s">
        <v>102</v>
      </c>
      <c r="P10" s="8" t="s">
        <v>102</v>
      </c>
      <c r="Q10" s="8" t="s">
        <v>102</v>
      </c>
      <c r="R10" s="8" t="s">
        <v>102</v>
      </c>
      <c r="S10" s="8" t="s">
        <v>102</v>
      </c>
      <c r="T10" s="8" t="s">
        <v>102</v>
      </c>
      <c r="U10" s="8" t="s">
        <v>102</v>
      </c>
      <c r="V10" s="8" t="s">
        <v>102</v>
      </c>
      <c r="W10" s="8" t="s">
        <v>102</v>
      </c>
      <c r="X10" s="8" t="s">
        <v>102</v>
      </c>
      <c r="Y10" s="8" t="s">
        <v>102</v>
      </c>
      <c r="Z10" s="8" t="s">
        <v>102</v>
      </c>
      <c r="AA10" s="8" t="s">
        <v>102</v>
      </c>
      <c r="AB10" s="8" t="s">
        <v>103</v>
      </c>
      <c r="AC10" s="8" t="s">
        <v>102</v>
      </c>
      <c r="AD10" s="8" t="s">
        <v>103</v>
      </c>
      <c r="AE10" s="8" t="s">
        <v>102</v>
      </c>
      <c r="AF10" s="3" t="str">
        <f>+Dependencia_duración!K42</f>
        <v xml:space="preserve">Segundo Nivel </v>
      </c>
      <c r="AG10" s="33" t="s">
        <v>463</v>
      </c>
      <c r="AH10" s="2">
        <f>+Dependencia_duración!J136+Dependencia_duración!J137+Dependencia_duración!J149</f>
        <v>14</v>
      </c>
      <c r="AI10" s="4" t="str">
        <f>+Dependencia_duración!L42</f>
        <v>Mes 3 del año 2</v>
      </c>
      <c r="AJ10" s="11">
        <v>45717</v>
      </c>
      <c r="AK10" s="8" t="str">
        <f>+Dependencia_duración!M42</f>
        <v>Mes 12 del año 20</v>
      </c>
      <c r="AL10" s="12">
        <v>52596</v>
      </c>
    </row>
    <row r="11" spans="1:38" ht="94.5" customHeight="1" x14ac:dyDescent="0.25">
      <c r="A11" s="13" t="s">
        <v>20</v>
      </c>
      <c r="B11" s="43" t="str">
        <f>+Dependencia_duración!D48</f>
        <v>3.3. Promoción de encadenamientos productivos, en la comercialización nacional e internacional de panela y sus derivados.</v>
      </c>
      <c r="C11" s="26" t="s">
        <v>102</v>
      </c>
      <c r="D11" s="26" t="s">
        <v>101</v>
      </c>
      <c r="E11" s="26" t="s">
        <v>102</v>
      </c>
      <c r="F11" s="26" t="s">
        <v>102</v>
      </c>
      <c r="G11" s="26" t="s">
        <v>102</v>
      </c>
      <c r="H11" s="26" t="s">
        <v>102</v>
      </c>
      <c r="I11" s="26" t="s">
        <v>102</v>
      </c>
      <c r="J11" s="26" t="s">
        <v>101</v>
      </c>
      <c r="K11" s="25"/>
      <c r="L11" s="26" t="s">
        <v>102</v>
      </c>
      <c r="M11" s="26" t="s">
        <v>102</v>
      </c>
      <c r="N11" s="26" t="s">
        <v>102</v>
      </c>
      <c r="O11" s="26" t="s">
        <v>102</v>
      </c>
      <c r="P11" s="26" t="s">
        <v>102</v>
      </c>
      <c r="Q11" s="26" t="s">
        <v>102</v>
      </c>
      <c r="R11" s="26" t="s">
        <v>102</v>
      </c>
      <c r="S11" s="26" t="s">
        <v>102</v>
      </c>
      <c r="T11" s="26" t="s">
        <v>102</v>
      </c>
      <c r="U11" s="26" t="s">
        <v>102</v>
      </c>
      <c r="V11" s="26" t="s">
        <v>102</v>
      </c>
      <c r="W11" s="26" t="s">
        <v>102</v>
      </c>
      <c r="X11" s="26" t="s">
        <v>102</v>
      </c>
      <c r="Y11" s="26" t="s">
        <v>102</v>
      </c>
      <c r="Z11" s="26" t="s">
        <v>102</v>
      </c>
      <c r="AA11" s="26" t="s">
        <v>102</v>
      </c>
      <c r="AB11" s="26" t="s">
        <v>103</v>
      </c>
      <c r="AC11" s="26" t="s">
        <v>102</v>
      </c>
      <c r="AD11" s="26" t="s">
        <v>102</v>
      </c>
      <c r="AE11" s="26" t="s">
        <v>102</v>
      </c>
      <c r="AF11" s="8" t="str">
        <f>+Dependencia_duración!K48</f>
        <v xml:space="preserve">Primer Nivel </v>
      </c>
      <c r="AG11" s="18" t="s">
        <v>387</v>
      </c>
      <c r="AH11" s="2">
        <f>+Dependencia_duración!J136+Dependencia_duración!J137</f>
        <v>6</v>
      </c>
      <c r="AI11" s="4" t="str">
        <f>+Dependencia_duración!L48</f>
        <v>Mes 7 del año 1</v>
      </c>
      <c r="AJ11" s="11">
        <v>45474</v>
      </c>
      <c r="AK11" s="8" t="str">
        <f>+Dependencia_duración!M48</f>
        <v>Mes 12 del año 20</v>
      </c>
      <c r="AL11" s="12">
        <v>52596</v>
      </c>
    </row>
    <row r="12" spans="1:38" ht="51" customHeight="1" x14ac:dyDescent="0.25">
      <c r="A12" s="13" t="s">
        <v>223</v>
      </c>
      <c r="B12" s="43" t="str">
        <f>+Dependencia_duración!D53</f>
        <v>3.4. Incursión y posicionamiento de la panela y sus derivados en el mercado internacional</v>
      </c>
      <c r="C12" s="8" t="s">
        <v>102</v>
      </c>
      <c r="D12" s="8" t="s">
        <v>101</v>
      </c>
      <c r="E12" s="8" t="s">
        <v>102</v>
      </c>
      <c r="F12" s="8" t="s">
        <v>102</v>
      </c>
      <c r="G12" s="8" t="s">
        <v>102</v>
      </c>
      <c r="H12" s="8" t="s">
        <v>102</v>
      </c>
      <c r="I12" s="8" t="s">
        <v>102</v>
      </c>
      <c r="J12" s="8" t="s">
        <v>101</v>
      </c>
      <c r="K12" s="8" t="s">
        <v>102</v>
      </c>
      <c r="L12" s="25"/>
      <c r="M12" s="8" t="s">
        <v>102</v>
      </c>
      <c r="N12" s="8" t="s">
        <v>102</v>
      </c>
      <c r="O12" s="8" t="s">
        <v>102</v>
      </c>
      <c r="P12" s="8" t="s">
        <v>102</v>
      </c>
      <c r="Q12" s="8" t="s">
        <v>102</v>
      </c>
      <c r="R12" s="8" t="s">
        <v>102</v>
      </c>
      <c r="S12" s="8" t="s">
        <v>102</v>
      </c>
      <c r="T12" s="8" t="s">
        <v>102</v>
      </c>
      <c r="U12" s="8" t="s">
        <v>102</v>
      </c>
      <c r="V12" s="8" t="s">
        <v>102</v>
      </c>
      <c r="W12" s="8" t="s">
        <v>102</v>
      </c>
      <c r="X12" s="8" t="s">
        <v>102</v>
      </c>
      <c r="Y12" s="8" t="s">
        <v>102</v>
      </c>
      <c r="Z12" s="8" t="s">
        <v>102</v>
      </c>
      <c r="AA12" s="8" t="s">
        <v>102</v>
      </c>
      <c r="AB12" s="8" t="s">
        <v>103</v>
      </c>
      <c r="AC12" s="8" t="s">
        <v>102</v>
      </c>
      <c r="AD12" s="8" t="s">
        <v>102</v>
      </c>
      <c r="AE12" s="8" t="s">
        <v>102</v>
      </c>
      <c r="AF12" s="8" t="str">
        <f>+Dependencia_duración!K53</f>
        <v xml:space="preserve">Primer Nivel </v>
      </c>
      <c r="AG12" s="18" t="s">
        <v>387</v>
      </c>
      <c r="AH12" s="2">
        <f>+Dependencia_duración!J136+Dependencia_duración!J137</f>
        <v>6</v>
      </c>
      <c r="AI12" s="4" t="str">
        <f>+Dependencia_duración!L53</f>
        <v>Mes 7 del año 1</v>
      </c>
      <c r="AJ12" s="11">
        <v>45474</v>
      </c>
      <c r="AK12" s="8" t="str">
        <f>+Dependencia_duración!M53</f>
        <v>Mes 12 del año 20</v>
      </c>
      <c r="AL12" s="12">
        <v>52596</v>
      </c>
    </row>
    <row r="13" spans="1:38" ht="69.75" customHeight="1" x14ac:dyDescent="0.25">
      <c r="A13" s="13" t="s">
        <v>21</v>
      </c>
      <c r="B13" s="43" t="str">
        <f>+Dependencia_duración!D61</f>
        <v>4.1. Promoción de la articulación con las políticas de ordenamiento productivo, en las regiones paneleras</v>
      </c>
      <c r="C13" s="8" t="s">
        <v>101</v>
      </c>
      <c r="D13" s="8" t="s">
        <v>101</v>
      </c>
      <c r="E13" s="8" t="s">
        <v>101</v>
      </c>
      <c r="F13" s="8" t="s">
        <v>102</v>
      </c>
      <c r="G13" s="8" t="s">
        <v>101</v>
      </c>
      <c r="H13" s="8" t="s">
        <v>102</v>
      </c>
      <c r="I13" s="8" t="s">
        <v>102</v>
      </c>
      <c r="J13" s="8" t="s">
        <v>101</v>
      </c>
      <c r="K13" s="8" t="s">
        <v>102</v>
      </c>
      <c r="L13" s="8" t="s">
        <v>102</v>
      </c>
      <c r="M13" s="17"/>
      <c r="N13" s="8" t="s">
        <v>102</v>
      </c>
      <c r="O13" s="8" t="s">
        <v>102</v>
      </c>
      <c r="P13" s="8" t="s">
        <v>102</v>
      </c>
      <c r="Q13" s="8" t="s">
        <v>102</v>
      </c>
      <c r="R13" s="8" t="s">
        <v>102</v>
      </c>
      <c r="S13" s="8" t="s">
        <v>102</v>
      </c>
      <c r="T13" s="8" t="s">
        <v>102</v>
      </c>
      <c r="U13" s="8" t="s">
        <v>102</v>
      </c>
      <c r="V13" s="8" t="s">
        <v>102</v>
      </c>
      <c r="W13" s="8" t="s">
        <v>102</v>
      </c>
      <c r="X13" s="8" t="s">
        <v>102</v>
      </c>
      <c r="Y13" s="8" t="s">
        <v>102</v>
      </c>
      <c r="Z13" s="8" t="s">
        <v>102</v>
      </c>
      <c r="AA13" s="8" t="s">
        <v>102</v>
      </c>
      <c r="AB13" s="8" t="s">
        <v>103</v>
      </c>
      <c r="AC13" s="8" t="s">
        <v>102</v>
      </c>
      <c r="AD13" s="8" t="s">
        <v>102</v>
      </c>
      <c r="AE13" s="8" t="s">
        <v>102</v>
      </c>
      <c r="AF13" s="8" t="str">
        <f>+Dependencia_duración!K61</f>
        <v xml:space="preserve">Segundo Nivel </v>
      </c>
      <c r="AG13" s="18" t="s">
        <v>463</v>
      </c>
      <c r="AH13" s="4">
        <f>+Dependencia_duración!J136+Dependencia_duración!J137+Dependencia_duración!J149</f>
        <v>14</v>
      </c>
      <c r="AI13" s="4" t="str">
        <f>+Dependencia_duración!L61</f>
        <v>Mes 3 del año 2</v>
      </c>
      <c r="AJ13" s="11">
        <v>45717</v>
      </c>
      <c r="AK13" s="8" t="str">
        <f>+Dependencia_duración!M61</f>
        <v>Mes 12 del año 20</v>
      </c>
      <c r="AL13" s="12">
        <v>52596</v>
      </c>
    </row>
    <row r="14" spans="1:38" ht="48" customHeight="1" x14ac:dyDescent="0.25">
      <c r="A14" s="13" t="s">
        <v>22</v>
      </c>
      <c r="B14" s="43" t="str">
        <f>+Dependencia_duración!D67</f>
        <v>4.2. Contribución al acceso a la tierra para producción de panela</v>
      </c>
      <c r="C14" s="8" t="s">
        <v>101</v>
      </c>
      <c r="D14" s="8" t="s">
        <v>101</v>
      </c>
      <c r="E14" s="8" t="s">
        <v>101</v>
      </c>
      <c r="F14" s="8" t="s">
        <v>102</v>
      </c>
      <c r="G14" s="8" t="s">
        <v>101</v>
      </c>
      <c r="H14" s="8" t="s">
        <v>102</v>
      </c>
      <c r="I14" s="8" t="s">
        <v>102</v>
      </c>
      <c r="J14" s="8" t="s">
        <v>101</v>
      </c>
      <c r="K14" s="8" t="s">
        <v>102</v>
      </c>
      <c r="L14" s="8" t="s">
        <v>102</v>
      </c>
      <c r="M14" s="8" t="s">
        <v>102</v>
      </c>
      <c r="N14" s="17"/>
      <c r="O14" s="8" t="s">
        <v>102</v>
      </c>
      <c r="P14" s="8" t="s">
        <v>102</v>
      </c>
      <c r="Q14" s="8" t="s">
        <v>102</v>
      </c>
      <c r="R14" s="8" t="s">
        <v>102</v>
      </c>
      <c r="S14" s="8" t="s">
        <v>102</v>
      </c>
      <c r="T14" s="8" t="s">
        <v>102</v>
      </c>
      <c r="U14" s="8" t="s">
        <v>102</v>
      </c>
      <c r="V14" s="8" t="s">
        <v>102</v>
      </c>
      <c r="W14" s="8" t="s">
        <v>102</v>
      </c>
      <c r="X14" s="8" t="s">
        <v>102</v>
      </c>
      <c r="Y14" s="8" t="s">
        <v>102</v>
      </c>
      <c r="Z14" s="8" t="s">
        <v>102</v>
      </c>
      <c r="AA14" s="8" t="s">
        <v>102</v>
      </c>
      <c r="AB14" s="8" t="s">
        <v>103</v>
      </c>
      <c r="AC14" s="8" t="s">
        <v>102</v>
      </c>
      <c r="AD14" s="8" t="s">
        <v>102</v>
      </c>
      <c r="AE14" s="8" t="s">
        <v>102</v>
      </c>
      <c r="AF14" s="8" t="str">
        <f>+Dependencia_duración!K67</f>
        <v xml:space="preserve">Primer Nivel </v>
      </c>
      <c r="AG14" s="18" t="s">
        <v>387</v>
      </c>
      <c r="AH14" s="26">
        <f>+Dependencia_duración!J136+Dependencia_duración!J137</f>
        <v>6</v>
      </c>
      <c r="AI14" s="26" t="str">
        <f>+Dependencia_duración!L67</f>
        <v>Mes 7 del año 1</v>
      </c>
      <c r="AJ14" s="11">
        <v>45474</v>
      </c>
      <c r="AK14" s="8" t="str">
        <f>+Dependencia_duración!M67</f>
        <v>Mes 12 del año 20</v>
      </c>
      <c r="AL14" s="12">
        <v>52596</v>
      </c>
    </row>
    <row r="15" spans="1:38" ht="93" customHeight="1" x14ac:dyDescent="0.25">
      <c r="A15" s="13" t="s">
        <v>23</v>
      </c>
      <c r="B15" s="43" t="str">
        <f>+Dependencia_duración!D70</f>
        <v>5.1. Promoción de los esquemas asociativos y de integración, en la cadena agroindustrial de la panela</v>
      </c>
      <c r="C15" s="8" t="s">
        <v>101</v>
      </c>
      <c r="D15" s="8" t="s">
        <v>101</v>
      </c>
      <c r="E15" s="8" t="s">
        <v>101</v>
      </c>
      <c r="F15" s="8" t="s">
        <v>101</v>
      </c>
      <c r="G15" s="8" t="s">
        <v>102</v>
      </c>
      <c r="H15" s="8" t="s">
        <v>101</v>
      </c>
      <c r="I15" s="8" t="s">
        <v>101</v>
      </c>
      <c r="J15" s="8" t="s">
        <v>101</v>
      </c>
      <c r="K15" s="8" t="s">
        <v>101</v>
      </c>
      <c r="L15" s="8" t="s">
        <v>101</v>
      </c>
      <c r="M15" s="8" t="s">
        <v>101</v>
      </c>
      <c r="N15" s="8" t="s">
        <v>101</v>
      </c>
      <c r="O15" s="17"/>
      <c r="P15" s="8" t="s">
        <v>101</v>
      </c>
      <c r="Q15" s="8" t="s">
        <v>101</v>
      </c>
      <c r="R15" s="8" t="s">
        <v>101</v>
      </c>
      <c r="S15" s="8" t="s">
        <v>101</v>
      </c>
      <c r="T15" s="8" t="s">
        <v>102</v>
      </c>
      <c r="U15" s="8" t="s">
        <v>102</v>
      </c>
      <c r="V15" s="8" t="s">
        <v>102</v>
      </c>
      <c r="W15" s="8" t="s">
        <v>102</v>
      </c>
      <c r="X15" s="8" t="s">
        <v>102</v>
      </c>
      <c r="Y15" s="8" t="s">
        <v>102</v>
      </c>
      <c r="Z15" s="8" t="s">
        <v>102</v>
      </c>
      <c r="AA15" s="8" t="s">
        <v>102</v>
      </c>
      <c r="AB15" s="8" t="s">
        <v>103</v>
      </c>
      <c r="AC15" s="8" t="s">
        <v>102</v>
      </c>
      <c r="AD15" s="3" t="s">
        <v>102</v>
      </c>
      <c r="AE15" s="3" t="s">
        <v>101</v>
      </c>
      <c r="AF15" s="8" t="str">
        <f>+Dependencia_duración!K70</f>
        <v xml:space="preserve">Primer Nivel </v>
      </c>
      <c r="AG15" s="18" t="s">
        <v>387</v>
      </c>
      <c r="AH15" s="4">
        <f>+Dependencia_duración!J136+Dependencia_duración!J137</f>
        <v>6</v>
      </c>
      <c r="AI15" s="4" t="str">
        <f>+Dependencia_duración!L70</f>
        <v>Mes 7 del año 1</v>
      </c>
      <c r="AJ15" s="11">
        <v>45474</v>
      </c>
      <c r="AK15" s="8" t="str">
        <f>+Dependencia_duración!M70</f>
        <v>Mes 12 del año 20</v>
      </c>
      <c r="AL15" s="12">
        <v>52596</v>
      </c>
    </row>
    <row r="16" spans="1:38" ht="49.5" customHeight="1" x14ac:dyDescent="0.25">
      <c r="A16" s="13" t="s">
        <v>24</v>
      </c>
      <c r="B16" s="43" t="str">
        <f>+Dependencia_duración!D74</f>
        <v xml:space="preserve">5.2. Mejora del nivel educativo y cualificación de la mano de obra de los productores de panela
</v>
      </c>
      <c r="C16" s="8" t="s">
        <v>101</v>
      </c>
      <c r="D16" s="8" t="s">
        <v>101</v>
      </c>
      <c r="E16" s="8" t="s">
        <v>101</v>
      </c>
      <c r="F16" s="8" t="s">
        <v>101</v>
      </c>
      <c r="G16" s="8" t="s">
        <v>102</v>
      </c>
      <c r="H16" s="8" t="s">
        <v>101</v>
      </c>
      <c r="I16" s="8" t="s">
        <v>101</v>
      </c>
      <c r="J16" s="8" t="s">
        <v>101</v>
      </c>
      <c r="K16" s="8" t="s">
        <v>101</v>
      </c>
      <c r="L16" s="8" t="s">
        <v>101</v>
      </c>
      <c r="M16" s="8" t="s">
        <v>101</v>
      </c>
      <c r="N16" s="8" t="s">
        <v>101</v>
      </c>
      <c r="O16" s="8" t="s">
        <v>102</v>
      </c>
      <c r="P16" s="17"/>
      <c r="Q16" s="8" t="s">
        <v>101</v>
      </c>
      <c r="R16" s="8" t="s">
        <v>101</v>
      </c>
      <c r="S16" s="8" t="s">
        <v>101</v>
      </c>
      <c r="T16" s="8" t="s">
        <v>102</v>
      </c>
      <c r="U16" s="8" t="s">
        <v>102</v>
      </c>
      <c r="V16" s="8" t="s">
        <v>102</v>
      </c>
      <c r="W16" s="8" t="s">
        <v>102</v>
      </c>
      <c r="X16" s="8" t="s">
        <v>102</v>
      </c>
      <c r="Y16" s="8" t="s">
        <v>102</v>
      </c>
      <c r="Z16" s="8" t="s">
        <v>102</v>
      </c>
      <c r="AA16" s="8" t="s">
        <v>102</v>
      </c>
      <c r="AB16" s="8" t="s">
        <v>103</v>
      </c>
      <c r="AC16" s="8" t="s">
        <v>102</v>
      </c>
      <c r="AD16" s="8" t="s">
        <v>102</v>
      </c>
      <c r="AE16" s="8" t="s">
        <v>102</v>
      </c>
      <c r="AF16" s="8" t="str">
        <f>+Dependencia_duración!K74</f>
        <v xml:space="preserve">Primer Nivel </v>
      </c>
      <c r="AG16" s="18" t="s">
        <v>387</v>
      </c>
      <c r="AH16" s="8">
        <f>+Dependencia_duración!J136+Dependencia_duración!J137</f>
        <v>6</v>
      </c>
      <c r="AI16" s="8" t="str">
        <f>+Dependencia_duración!L74</f>
        <v>Mes 7 del año 1</v>
      </c>
      <c r="AJ16" s="11">
        <v>45474</v>
      </c>
      <c r="AK16" s="8" t="str">
        <f>+Dependencia_duración!M74</f>
        <v>Mes 7 del año 20</v>
      </c>
      <c r="AL16" s="12">
        <v>52443</v>
      </c>
    </row>
    <row r="17" spans="1:38" ht="96" customHeight="1" x14ac:dyDescent="0.25">
      <c r="A17" s="13" t="s">
        <v>96</v>
      </c>
      <c r="B17" s="43" t="str">
        <f>+Dependencia_duración!D77</f>
        <v>5.3. Contribución en la gestión y acceso a los bienes y servicios públicos no sectoriales que tienen
incidencia en el desarrollo social y productivo de la cadena</v>
      </c>
      <c r="C17" s="8" t="s">
        <v>101</v>
      </c>
      <c r="D17" s="8" t="s">
        <v>101</v>
      </c>
      <c r="E17" s="8" t="s">
        <v>101</v>
      </c>
      <c r="F17" s="8" t="s">
        <v>101</v>
      </c>
      <c r="G17" s="8" t="s">
        <v>102</v>
      </c>
      <c r="H17" s="8" t="s">
        <v>101</v>
      </c>
      <c r="I17" s="8" t="s">
        <v>101</v>
      </c>
      <c r="J17" s="8" t="s">
        <v>101</v>
      </c>
      <c r="K17" s="8" t="s">
        <v>101</v>
      </c>
      <c r="L17" s="8" t="s">
        <v>101</v>
      </c>
      <c r="M17" s="8" t="s">
        <v>102</v>
      </c>
      <c r="N17" s="8" t="s">
        <v>102</v>
      </c>
      <c r="O17" s="8" t="s">
        <v>102</v>
      </c>
      <c r="P17" s="8" t="s">
        <v>102</v>
      </c>
      <c r="Q17" s="17"/>
      <c r="R17" s="8" t="s">
        <v>101</v>
      </c>
      <c r="S17" s="8" t="s">
        <v>101</v>
      </c>
      <c r="T17" s="8" t="s">
        <v>102</v>
      </c>
      <c r="U17" s="8" t="s">
        <v>102</v>
      </c>
      <c r="V17" s="8" t="s">
        <v>102</v>
      </c>
      <c r="W17" s="8" t="s">
        <v>102</v>
      </c>
      <c r="X17" s="8" t="s">
        <v>102</v>
      </c>
      <c r="Y17" s="8" t="s">
        <v>102</v>
      </c>
      <c r="Z17" s="8" t="s">
        <v>102</v>
      </c>
      <c r="AA17" s="8" t="s">
        <v>102</v>
      </c>
      <c r="AB17" s="8" t="s">
        <v>103</v>
      </c>
      <c r="AC17" s="8" t="s">
        <v>102</v>
      </c>
      <c r="AD17" s="8" t="s">
        <v>102</v>
      </c>
      <c r="AE17" s="8" t="s">
        <v>102</v>
      </c>
      <c r="AF17" s="8" t="str">
        <f>+Dependencia_duración!K77</f>
        <v xml:space="preserve">Primer Nivel </v>
      </c>
      <c r="AG17" s="18" t="s">
        <v>387</v>
      </c>
      <c r="AH17" s="8">
        <f>+Dependencia_duración!J136+Dependencia_duración!J137</f>
        <v>6</v>
      </c>
      <c r="AI17" s="8" t="str">
        <f>+Dependencia_duración!L77</f>
        <v>Mes 7 del año 1</v>
      </c>
      <c r="AJ17" s="11">
        <v>45474</v>
      </c>
      <c r="AK17" s="8" t="str">
        <f>+Dependencia_duración!M77</f>
        <v>Mes 12 del año 20</v>
      </c>
      <c r="AL17" s="12">
        <v>52596</v>
      </c>
    </row>
    <row r="18" spans="1:38" ht="78" customHeight="1" x14ac:dyDescent="0.25">
      <c r="A18" s="13" t="s">
        <v>97</v>
      </c>
      <c r="B18" s="43" t="str">
        <f>+Dependencia_duración!D81</f>
        <v xml:space="preserve">5.4. Promoción de la formalización empresarial y laboral en la cadena agroindustrial de la panela </v>
      </c>
      <c r="C18" s="8" t="s">
        <v>101</v>
      </c>
      <c r="D18" s="8" t="s">
        <v>101</v>
      </c>
      <c r="E18" s="8" t="s">
        <v>101</v>
      </c>
      <c r="F18" s="8" t="s">
        <v>101</v>
      </c>
      <c r="G18" s="8" t="s">
        <v>102</v>
      </c>
      <c r="H18" s="8" t="s">
        <v>101</v>
      </c>
      <c r="I18" s="8" t="s">
        <v>101</v>
      </c>
      <c r="J18" s="8" t="s">
        <v>101</v>
      </c>
      <c r="K18" s="8" t="s">
        <v>101</v>
      </c>
      <c r="L18" s="8" t="s">
        <v>101</v>
      </c>
      <c r="M18" s="8" t="s">
        <v>102</v>
      </c>
      <c r="N18" s="8" t="s">
        <v>102</v>
      </c>
      <c r="O18" s="8" t="s">
        <v>102</v>
      </c>
      <c r="P18" s="8" t="s">
        <v>102</v>
      </c>
      <c r="Q18" s="8" t="s">
        <v>102</v>
      </c>
      <c r="R18" s="17"/>
      <c r="S18" s="8" t="s">
        <v>101</v>
      </c>
      <c r="T18" s="8" t="s">
        <v>102</v>
      </c>
      <c r="U18" s="8" t="s">
        <v>102</v>
      </c>
      <c r="V18" s="8" t="s">
        <v>102</v>
      </c>
      <c r="W18" s="8" t="s">
        <v>102</v>
      </c>
      <c r="X18" s="8" t="s">
        <v>102</v>
      </c>
      <c r="Y18" s="8" t="s">
        <v>102</v>
      </c>
      <c r="Z18" s="8" t="s">
        <v>102</v>
      </c>
      <c r="AA18" s="8" t="s">
        <v>102</v>
      </c>
      <c r="AB18" s="8" t="s">
        <v>103</v>
      </c>
      <c r="AC18" s="8" t="s">
        <v>102</v>
      </c>
      <c r="AD18" s="8" t="s">
        <v>101</v>
      </c>
      <c r="AE18" s="8" t="s">
        <v>101</v>
      </c>
      <c r="AF18" s="8" t="str">
        <f>+Dependencia_duración!K81</f>
        <v xml:space="preserve">Primer Nivel </v>
      </c>
      <c r="AG18" s="18" t="s">
        <v>106</v>
      </c>
      <c r="AH18" s="8">
        <f>+Dependencia_duración!J136+Dependencia_duración!J137</f>
        <v>6</v>
      </c>
      <c r="AI18" s="8" t="str">
        <f>+Dependencia_duración!L81</f>
        <v>Mes 7 del año 1</v>
      </c>
      <c r="AJ18" s="11">
        <v>45474</v>
      </c>
      <c r="AK18" s="8" t="str">
        <f>+Dependencia_duración!M81</f>
        <v>Mes 12 del año 20</v>
      </c>
      <c r="AL18" s="12">
        <v>52596</v>
      </c>
    </row>
    <row r="19" spans="1:38" ht="51.75" customHeight="1" x14ac:dyDescent="0.25">
      <c r="A19" s="13" t="s">
        <v>25</v>
      </c>
      <c r="B19" s="43" t="str">
        <f>+Dependencia_duración!D85</f>
        <v xml:space="preserve">6.1. Optimización del uso del recurso hídrico a lo largo de la cadena agroindustrial de la panela </v>
      </c>
      <c r="C19" s="8" t="s">
        <v>101</v>
      </c>
      <c r="D19" s="8" t="s">
        <v>101</v>
      </c>
      <c r="E19" s="8" t="s">
        <v>101</v>
      </c>
      <c r="F19" s="8" t="s">
        <v>101</v>
      </c>
      <c r="G19" s="8" t="s">
        <v>102</v>
      </c>
      <c r="H19" s="8" t="s">
        <v>101</v>
      </c>
      <c r="I19" s="8" t="s">
        <v>101</v>
      </c>
      <c r="J19" s="8" t="s">
        <v>101</v>
      </c>
      <c r="K19" s="8" t="s">
        <v>101</v>
      </c>
      <c r="L19" s="8" t="s">
        <v>101</v>
      </c>
      <c r="M19" s="8" t="s">
        <v>102</v>
      </c>
      <c r="N19" s="8" t="s">
        <v>102</v>
      </c>
      <c r="O19" s="8" t="s">
        <v>102</v>
      </c>
      <c r="P19" s="8" t="s">
        <v>102</v>
      </c>
      <c r="Q19" s="8" t="s">
        <v>102</v>
      </c>
      <c r="R19" s="8" t="s">
        <v>102</v>
      </c>
      <c r="S19" s="17"/>
      <c r="T19" s="8" t="s">
        <v>102</v>
      </c>
      <c r="U19" s="8" t="s">
        <v>102</v>
      </c>
      <c r="V19" s="8" t="s">
        <v>102</v>
      </c>
      <c r="W19" s="8" t="s">
        <v>102</v>
      </c>
      <c r="X19" s="8" t="s">
        <v>102</v>
      </c>
      <c r="Y19" s="8" t="s">
        <v>102</v>
      </c>
      <c r="Z19" s="8" t="s">
        <v>102</v>
      </c>
      <c r="AA19" s="8" t="s">
        <v>102</v>
      </c>
      <c r="AB19" s="8" t="s">
        <v>103</v>
      </c>
      <c r="AC19" s="8" t="s">
        <v>102</v>
      </c>
      <c r="AD19" s="3" t="s">
        <v>101</v>
      </c>
      <c r="AE19" s="8" t="s">
        <v>102</v>
      </c>
      <c r="AF19" s="8" t="str">
        <f>+Dependencia_duración!K85</f>
        <v xml:space="preserve">Primer Nivel </v>
      </c>
      <c r="AG19" s="18" t="s">
        <v>387</v>
      </c>
      <c r="AH19" s="8">
        <f>+Dependencia_duración!J136+Dependencia_duración!J137</f>
        <v>6</v>
      </c>
      <c r="AI19" s="8" t="str">
        <f>+Dependencia_duración!L85</f>
        <v>Mes 7 del año 1</v>
      </c>
      <c r="AJ19" s="11">
        <v>45474</v>
      </c>
      <c r="AK19" s="8" t="str">
        <f>+Dependencia_duración!M85</f>
        <v>Mes 12 del año 20</v>
      </c>
      <c r="AL19" s="12">
        <v>52596</v>
      </c>
    </row>
    <row r="20" spans="1:38" ht="107.25" customHeight="1" x14ac:dyDescent="0.25">
      <c r="A20" s="13" t="s">
        <v>26</v>
      </c>
      <c r="B20" s="43" t="str">
        <f>+Dependencia_duración!D89</f>
        <v xml:space="preserve">6.2. Promoción e implementación  de alternativas sostenibles para el manejo del suelo y de especies vegetales de importancia económica para la producción de panela </v>
      </c>
      <c r="C20" s="8" t="s">
        <v>101</v>
      </c>
      <c r="D20" s="8" t="s">
        <v>101</v>
      </c>
      <c r="E20" s="8" t="s">
        <v>101</v>
      </c>
      <c r="F20" s="8" t="s">
        <v>101</v>
      </c>
      <c r="G20" s="8" t="s">
        <v>102</v>
      </c>
      <c r="H20" s="8" t="s">
        <v>101</v>
      </c>
      <c r="I20" s="8" t="s">
        <v>101</v>
      </c>
      <c r="J20" s="8" t="s">
        <v>101</v>
      </c>
      <c r="K20" s="8" t="s">
        <v>101</v>
      </c>
      <c r="L20" s="8" t="s">
        <v>101</v>
      </c>
      <c r="M20" s="8" t="s">
        <v>102</v>
      </c>
      <c r="N20" s="8" t="s">
        <v>102</v>
      </c>
      <c r="O20" s="8" t="s">
        <v>102</v>
      </c>
      <c r="P20" s="8" t="s">
        <v>102</v>
      </c>
      <c r="Q20" s="8" t="s">
        <v>102</v>
      </c>
      <c r="R20" s="8" t="s">
        <v>102</v>
      </c>
      <c r="S20" s="8" t="s">
        <v>102</v>
      </c>
      <c r="T20" s="17"/>
      <c r="U20" s="8" t="s">
        <v>102</v>
      </c>
      <c r="V20" s="8" t="s">
        <v>102</v>
      </c>
      <c r="W20" s="8" t="s">
        <v>102</v>
      </c>
      <c r="X20" s="8" t="s">
        <v>102</v>
      </c>
      <c r="Y20" s="8" t="s">
        <v>102</v>
      </c>
      <c r="Z20" s="8" t="s">
        <v>102</v>
      </c>
      <c r="AA20" s="8" t="s">
        <v>102</v>
      </c>
      <c r="AB20" s="8" t="s">
        <v>103</v>
      </c>
      <c r="AC20" s="8" t="s">
        <v>102</v>
      </c>
      <c r="AD20" s="3" t="s">
        <v>101</v>
      </c>
      <c r="AE20" s="8" t="s">
        <v>102</v>
      </c>
      <c r="AF20" s="8" t="str">
        <f>+Dependencia_duración!K89</f>
        <v xml:space="preserve">Primer Nivel </v>
      </c>
      <c r="AG20" s="18" t="s">
        <v>387</v>
      </c>
      <c r="AH20" s="8">
        <f>+Dependencia_duración!J136+Dependencia_duración!J137</f>
        <v>6</v>
      </c>
      <c r="AI20" s="8" t="str">
        <f>+Dependencia_duración!L89</f>
        <v>Mes 7 del año 1</v>
      </c>
      <c r="AJ20" s="11">
        <v>45474</v>
      </c>
      <c r="AK20" s="8" t="str">
        <f>+Dependencia_duración!M89</f>
        <v>Mes 12 del año 20</v>
      </c>
      <c r="AL20" s="12">
        <v>52596</v>
      </c>
    </row>
    <row r="21" spans="1:38" ht="137.25" customHeight="1" x14ac:dyDescent="0.25">
      <c r="A21" s="13" t="s">
        <v>27</v>
      </c>
      <c r="B21" s="43" t="str">
        <f>+Dependencia_duración!D92</f>
        <v xml:space="preserve">7.1. Desarrollo y escalamiento de modelos de producción panelera que incluyan elementos de variabilidad y cambio climático, eficiencia energética y estrategias de economía circular, para la transición hacia la producción carbono neutral. </v>
      </c>
      <c r="C21" s="8" t="s">
        <v>101</v>
      </c>
      <c r="D21" s="8" t="s">
        <v>101</v>
      </c>
      <c r="E21" s="8" t="s">
        <v>101</v>
      </c>
      <c r="F21" s="8" t="s">
        <v>101</v>
      </c>
      <c r="G21" s="8" t="s">
        <v>102</v>
      </c>
      <c r="H21" s="8" t="s">
        <v>101</v>
      </c>
      <c r="I21" s="8" t="s">
        <v>101</v>
      </c>
      <c r="J21" s="8" t="s">
        <v>101</v>
      </c>
      <c r="K21" s="8" t="s">
        <v>101</v>
      </c>
      <c r="L21" s="8" t="s">
        <v>101</v>
      </c>
      <c r="M21" s="8" t="s">
        <v>102</v>
      </c>
      <c r="N21" s="8" t="s">
        <v>102</v>
      </c>
      <c r="O21" s="8" t="s">
        <v>102</v>
      </c>
      <c r="P21" s="8" t="s">
        <v>102</v>
      </c>
      <c r="Q21" s="8" t="s">
        <v>102</v>
      </c>
      <c r="R21" s="8" t="s">
        <v>102</v>
      </c>
      <c r="S21" s="8" t="s">
        <v>102</v>
      </c>
      <c r="T21" s="8" t="s">
        <v>102</v>
      </c>
      <c r="U21" s="17"/>
      <c r="V21" s="8" t="s">
        <v>102</v>
      </c>
      <c r="W21" s="8" t="s">
        <v>102</v>
      </c>
      <c r="X21" s="8" t="s">
        <v>102</v>
      </c>
      <c r="Y21" s="8" t="s">
        <v>102</v>
      </c>
      <c r="Z21" s="8" t="s">
        <v>102</v>
      </c>
      <c r="AA21" s="8" t="s">
        <v>102</v>
      </c>
      <c r="AB21" s="8" t="s">
        <v>103</v>
      </c>
      <c r="AC21" s="8" t="s">
        <v>102</v>
      </c>
      <c r="AD21" s="3" t="s">
        <v>101</v>
      </c>
      <c r="AE21" s="8" t="s">
        <v>102</v>
      </c>
      <c r="AF21" s="8" t="str">
        <f>+Dependencia_duración!K92</f>
        <v xml:space="preserve">Primer Nivel </v>
      </c>
      <c r="AG21" s="18" t="s">
        <v>387</v>
      </c>
      <c r="AH21" s="8">
        <f>+Dependencia_duración!J136+Dependencia_duración!J137</f>
        <v>6</v>
      </c>
      <c r="AI21" s="8" t="str">
        <f>+Dependencia_duración!L92</f>
        <v>Mes 7 del año 1</v>
      </c>
      <c r="AJ21" s="11">
        <v>45474</v>
      </c>
      <c r="AK21" s="8" t="str">
        <f>+Dependencia_duración!M92</f>
        <v>Mes 12 del año 20</v>
      </c>
      <c r="AL21" s="12">
        <v>52596</v>
      </c>
    </row>
    <row r="22" spans="1:38" ht="86.25" customHeight="1" x14ac:dyDescent="0.25">
      <c r="A22" s="13" t="s">
        <v>28</v>
      </c>
      <c r="B22" s="43" t="str">
        <f>+Dependencia_duración!D99</f>
        <v>8.1. Diseño y ejecución de un modelo de gestión de I+D+i, extensión y asistencia técnica agropecuaria e industrial, específico para la cadena</v>
      </c>
      <c r="C22" s="8" t="s">
        <v>102</v>
      </c>
      <c r="D22" s="8" t="s">
        <v>101</v>
      </c>
      <c r="E22" s="8" t="s">
        <v>102</v>
      </c>
      <c r="F22" s="8" t="s">
        <v>102</v>
      </c>
      <c r="G22" s="8" t="s">
        <v>102</v>
      </c>
      <c r="H22" s="8" t="s">
        <v>102</v>
      </c>
      <c r="I22" s="8" t="s">
        <v>102</v>
      </c>
      <c r="J22" s="8" t="s">
        <v>101</v>
      </c>
      <c r="K22" s="8" t="s">
        <v>102</v>
      </c>
      <c r="L22" s="8" t="s">
        <v>102</v>
      </c>
      <c r="M22" s="8" t="s">
        <v>102</v>
      </c>
      <c r="N22" s="8" t="s">
        <v>102</v>
      </c>
      <c r="O22" s="8" t="s">
        <v>102</v>
      </c>
      <c r="P22" s="8" t="s">
        <v>102</v>
      </c>
      <c r="Q22" s="8" t="s">
        <v>102</v>
      </c>
      <c r="R22" s="8" t="s">
        <v>102</v>
      </c>
      <c r="S22" s="8" t="s">
        <v>102</v>
      </c>
      <c r="T22" s="8" t="s">
        <v>102</v>
      </c>
      <c r="U22" s="8" t="s">
        <v>102</v>
      </c>
      <c r="V22" s="17"/>
      <c r="W22" s="8" t="s">
        <v>102</v>
      </c>
      <c r="X22" s="8" t="s">
        <v>102</v>
      </c>
      <c r="Y22" s="8" t="s">
        <v>102</v>
      </c>
      <c r="Z22" s="8" t="s">
        <v>102</v>
      </c>
      <c r="AA22" s="8" t="s">
        <v>102</v>
      </c>
      <c r="AB22" s="8" t="s">
        <v>103</v>
      </c>
      <c r="AC22" s="8" t="s">
        <v>102</v>
      </c>
      <c r="AD22" s="8" t="s">
        <v>102</v>
      </c>
      <c r="AE22" s="8" t="s">
        <v>102</v>
      </c>
      <c r="AF22" s="8" t="str">
        <f>+Dependencia_duración!K99</f>
        <v xml:space="preserve">Primer Nivel </v>
      </c>
      <c r="AG22" s="18" t="s">
        <v>387</v>
      </c>
      <c r="AH22" s="8">
        <f>+Dependencia_duración!J136+Dependencia_duración!J137</f>
        <v>6</v>
      </c>
      <c r="AI22" s="8" t="str">
        <f>+Dependencia_duración!L99</f>
        <v>Mes 7 del año 1</v>
      </c>
      <c r="AJ22" s="11">
        <v>45474</v>
      </c>
      <c r="AK22" s="8" t="str">
        <f>+Dependencia_duración!M99</f>
        <v>Mes 12 del año 20</v>
      </c>
      <c r="AL22" s="12">
        <v>52596</v>
      </c>
    </row>
    <row r="23" spans="1:38" ht="54.75" customHeight="1" x14ac:dyDescent="0.25">
      <c r="A23" s="13" t="s">
        <v>29</v>
      </c>
      <c r="B23" s="43" t="str">
        <f>+Dependencia_duración!D104</f>
        <v>8.2. Fortalecimiento de la ciencia, tecnología e innovación para la cadena</v>
      </c>
      <c r="C23" s="8" t="s">
        <v>102</v>
      </c>
      <c r="D23" s="8" t="s">
        <v>101</v>
      </c>
      <c r="E23" s="8" t="s">
        <v>102</v>
      </c>
      <c r="F23" s="8" t="s">
        <v>102</v>
      </c>
      <c r="G23" s="8" t="s">
        <v>102</v>
      </c>
      <c r="H23" s="8" t="s">
        <v>102</v>
      </c>
      <c r="I23" s="8" t="s">
        <v>102</v>
      </c>
      <c r="J23" s="8" t="s">
        <v>101</v>
      </c>
      <c r="K23" s="8" t="s">
        <v>102</v>
      </c>
      <c r="L23" s="8" t="s">
        <v>102</v>
      </c>
      <c r="M23" s="8" t="s">
        <v>102</v>
      </c>
      <c r="N23" s="8" t="s">
        <v>102</v>
      </c>
      <c r="O23" s="8" t="s">
        <v>102</v>
      </c>
      <c r="P23" s="8" t="s">
        <v>102</v>
      </c>
      <c r="Q23" s="8" t="s">
        <v>102</v>
      </c>
      <c r="R23" s="8" t="s">
        <v>102</v>
      </c>
      <c r="S23" s="8" t="s">
        <v>102</v>
      </c>
      <c r="T23" s="8" t="s">
        <v>102</v>
      </c>
      <c r="U23" s="8" t="s">
        <v>102</v>
      </c>
      <c r="V23" s="8" t="s">
        <v>102</v>
      </c>
      <c r="W23" s="17"/>
      <c r="X23" s="8" t="s">
        <v>102</v>
      </c>
      <c r="Y23" s="8" t="s">
        <v>102</v>
      </c>
      <c r="Z23" s="8" t="s">
        <v>102</v>
      </c>
      <c r="AA23" s="8" t="s">
        <v>102</v>
      </c>
      <c r="AB23" s="8" t="s">
        <v>103</v>
      </c>
      <c r="AC23" s="8" t="s">
        <v>102</v>
      </c>
      <c r="AD23" s="8" t="s">
        <v>102</v>
      </c>
      <c r="AE23" s="8" t="s">
        <v>102</v>
      </c>
      <c r="AF23" s="3" t="str">
        <f>+Dependencia_duración!K104</f>
        <v xml:space="preserve">Primer Nivel </v>
      </c>
      <c r="AG23" s="18" t="s">
        <v>387</v>
      </c>
      <c r="AH23" s="26">
        <f>+Dependencia_duración!J136+Dependencia_duración!J137</f>
        <v>6</v>
      </c>
      <c r="AI23" s="8" t="str">
        <f>+Dependencia_duración!L104</f>
        <v>Mes 7 del año 1</v>
      </c>
      <c r="AJ23" s="11">
        <v>45474</v>
      </c>
      <c r="AK23" s="8" t="str">
        <f>+Dependencia_duración!M104</f>
        <v>Mes 12 del año 20</v>
      </c>
      <c r="AL23" s="12">
        <v>52596</v>
      </c>
    </row>
    <row r="24" spans="1:38" ht="51" x14ac:dyDescent="0.25">
      <c r="A24" s="13" t="s">
        <v>98</v>
      </c>
      <c r="B24" s="43" t="str">
        <f>+Dependencia_duración!D110</f>
        <v>8.3. Fortalecimiento del servicio de extensión y asistencia técnica agrícola e industrial en la cadena</v>
      </c>
      <c r="C24" s="8" t="s">
        <v>102</v>
      </c>
      <c r="D24" s="8" t="s">
        <v>101</v>
      </c>
      <c r="E24" s="8" t="s">
        <v>102</v>
      </c>
      <c r="F24" s="8" t="s">
        <v>102</v>
      </c>
      <c r="G24" s="8" t="s">
        <v>102</v>
      </c>
      <c r="H24" s="8" t="s">
        <v>102</v>
      </c>
      <c r="I24" s="8" t="s">
        <v>102</v>
      </c>
      <c r="J24" s="8" t="s">
        <v>101</v>
      </c>
      <c r="K24" s="8" t="s">
        <v>102</v>
      </c>
      <c r="L24" s="8" t="s">
        <v>102</v>
      </c>
      <c r="M24" s="8" t="s">
        <v>102</v>
      </c>
      <c r="N24" s="8" t="s">
        <v>102</v>
      </c>
      <c r="O24" s="8" t="s">
        <v>102</v>
      </c>
      <c r="P24" s="8" t="s">
        <v>102</v>
      </c>
      <c r="Q24" s="8" t="s">
        <v>102</v>
      </c>
      <c r="R24" s="8" t="s">
        <v>102</v>
      </c>
      <c r="S24" s="8" t="s">
        <v>102</v>
      </c>
      <c r="T24" s="8" t="s">
        <v>102</v>
      </c>
      <c r="U24" s="8" t="s">
        <v>102</v>
      </c>
      <c r="V24" s="8" t="s">
        <v>102</v>
      </c>
      <c r="W24" s="8" t="s">
        <v>102</v>
      </c>
      <c r="X24" s="17"/>
      <c r="Y24" s="8" t="s">
        <v>102</v>
      </c>
      <c r="Z24" s="8" t="s">
        <v>102</v>
      </c>
      <c r="AA24" s="8" t="s">
        <v>102</v>
      </c>
      <c r="AB24" s="8" t="s">
        <v>103</v>
      </c>
      <c r="AC24" s="8" t="s">
        <v>102</v>
      </c>
      <c r="AD24" s="8" t="s">
        <v>103</v>
      </c>
      <c r="AE24" s="8" t="s">
        <v>102</v>
      </c>
      <c r="AF24" s="8" t="str">
        <f>+Dependencia_duración!K110</f>
        <v xml:space="preserve">Segundo Nivel </v>
      </c>
      <c r="AG24" s="18" t="s">
        <v>465</v>
      </c>
      <c r="AH24" s="26">
        <f>+Dependencia_duración!J136+Dependencia_duración!J137+Dependencia_duración!J149</f>
        <v>14</v>
      </c>
      <c r="AI24" s="8" t="str">
        <f>+Dependencia_duración!L110</f>
        <v>Mes 3 del año 2</v>
      </c>
      <c r="AJ24" s="11">
        <v>45717</v>
      </c>
      <c r="AK24" s="8" t="str">
        <f>+Dependencia_duración!M110</f>
        <v>Mes 12 del año 20</v>
      </c>
      <c r="AL24" s="12">
        <v>52535</v>
      </c>
    </row>
    <row r="25" spans="1:38" ht="75" customHeight="1" x14ac:dyDescent="0.25">
      <c r="A25" s="13" t="s">
        <v>99</v>
      </c>
      <c r="B25" s="44" t="str">
        <f>+Dependencia_duración!D118</f>
        <v>8.4. Fortalecimiento del talento humano en I+D+i, y en extensionismo, asistencia técnica agrícola e industrial</v>
      </c>
      <c r="C25" s="8" t="s">
        <v>102</v>
      </c>
      <c r="D25" s="8" t="s">
        <v>101</v>
      </c>
      <c r="E25" s="8" t="s">
        <v>102</v>
      </c>
      <c r="F25" s="8" t="s">
        <v>102</v>
      </c>
      <c r="G25" s="8" t="s">
        <v>102</v>
      </c>
      <c r="H25" s="8" t="s">
        <v>102</v>
      </c>
      <c r="I25" s="8" t="s">
        <v>102</v>
      </c>
      <c r="J25" s="8" t="s">
        <v>101</v>
      </c>
      <c r="K25" s="8" t="s">
        <v>102</v>
      </c>
      <c r="L25" s="8" t="s">
        <v>102</v>
      </c>
      <c r="M25" s="8" t="s">
        <v>102</v>
      </c>
      <c r="N25" s="8" t="s">
        <v>102</v>
      </c>
      <c r="O25" s="8" t="s">
        <v>102</v>
      </c>
      <c r="P25" s="8" t="s">
        <v>102</v>
      </c>
      <c r="Q25" s="8" t="s">
        <v>102</v>
      </c>
      <c r="R25" s="8" t="s">
        <v>102</v>
      </c>
      <c r="S25" s="8" t="s">
        <v>102</v>
      </c>
      <c r="T25" s="8" t="s">
        <v>102</v>
      </c>
      <c r="U25" s="8" t="s">
        <v>102</v>
      </c>
      <c r="V25" s="8" t="s">
        <v>102</v>
      </c>
      <c r="W25" s="8" t="s">
        <v>102</v>
      </c>
      <c r="X25" s="8" t="s">
        <v>102</v>
      </c>
      <c r="Y25" s="17"/>
      <c r="Z25" s="8" t="s">
        <v>102</v>
      </c>
      <c r="AA25" s="8" t="s">
        <v>102</v>
      </c>
      <c r="AB25" s="8" t="s">
        <v>103</v>
      </c>
      <c r="AC25" s="8" t="s">
        <v>102</v>
      </c>
      <c r="AD25" s="8" t="s">
        <v>102</v>
      </c>
      <c r="AE25" s="8" t="s">
        <v>102</v>
      </c>
      <c r="AF25" s="8" t="str">
        <f>+Dependencia_duración!K118</f>
        <v xml:space="preserve">Primer Nivel </v>
      </c>
      <c r="AG25" s="18" t="s">
        <v>387</v>
      </c>
      <c r="AH25" s="8">
        <f>+Dependencia_duración!J136+Dependencia_duración!J137</f>
        <v>6</v>
      </c>
      <c r="AI25" s="8" t="str">
        <f>+Dependencia_duración!L118</f>
        <v>Mes 7 del año 1</v>
      </c>
      <c r="AJ25" s="11">
        <v>45474</v>
      </c>
      <c r="AK25" s="8" t="str">
        <f>+Dependencia_duración!M118</f>
        <v>Mes 12 del año 20</v>
      </c>
      <c r="AL25" s="12">
        <v>52596</v>
      </c>
    </row>
    <row r="26" spans="1:38" ht="75.75" customHeight="1" x14ac:dyDescent="0.25">
      <c r="A26" s="13" t="s">
        <v>30</v>
      </c>
      <c r="B26" s="43" t="str">
        <f>+Dependencia_duración!D124</f>
        <v>9.1. Fortalecimiento de las entidades vinculadas al Sistema de Inspección, Vigilancia y Control a lo largo de la cadena</v>
      </c>
      <c r="C26" s="8" t="s">
        <v>102</v>
      </c>
      <c r="D26" s="8" t="s">
        <v>101</v>
      </c>
      <c r="E26" s="8" t="s">
        <v>102</v>
      </c>
      <c r="F26" s="8" t="s">
        <v>102</v>
      </c>
      <c r="G26" s="8" t="s">
        <v>102</v>
      </c>
      <c r="H26" s="8" t="s">
        <v>102</v>
      </c>
      <c r="I26" s="8" t="s">
        <v>102</v>
      </c>
      <c r="J26" s="8" t="s">
        <v>101</v>
      </c>
      <c r="K26" s="8" t="s">
        <v>102</v>
      </c>
      <c r="L26" s="8" t="s">
        <v>102</v>
      </c>
      <c r="M26" s="8" t="s">
        <v>102</v>
      </c>
      <c r="N26" s="8" t="s">
        <v>102</v>
      </c>
      <c r="O26" s="8" t="s">
        <v>102</v>
      </c>
      <c r="P26" s="8" t="s">
        <v>102</v>
      </c>
      <c r="Q26" s="8" t="s">
        <v>102</v>
      </c>
      <c r="R26" s="8" t="s">
        <v>102</v>
      </c>
      <c r="S26" s="8" t="s">
        <v>102</v>
      </c>
      <c r="T26" s="8" t="s">
        <v>102</v>
      </c>
      <c r="U26" s="8" t="s">
        <v>102</v>
      </c>
      <c r="V26" s="8" t="s">
        <v>102</v>
      </c>
      <c r="W26" s="8" t="s">
        <v>102</v>
      </c>
      <c r="X26" s="8" t="s">
        <v>102</v>
      </c>
      <c r="Y26" s="8" t="s">
        <v>102</v>
      </c>
      <c r="Z26" s="17"/>
      <c r="AA26" s="8" t="s">
        <v>102</v>
      </c>
      <c r="AB26" s="8" t="s">
        <v>103</v>
      </c>
      <c r="AC26" s="8" t="s">
        <v>102</v>
      </c>
      <c r="AD26" s="8" t="s">
        <v>102</v>
      </c>
      <c r="AE26" s="8" t="s">
        <v>102</v>
      </c>
      <c r="AF26" s="8" t="str">
        <f>+Dependencia_duración!K124</f>
        <v xml:space="preserve">Primer Nivel </v>
      </c>
      <c r="AG26" s="18" t="s">
        <v>387</v>
      </c>
      <c r="AH26" s="8">
        <f>+Dependencia_duración!J136+Dependencia_duración!J137</f>
        <v>6</v>
      </c>
      <c r="AI26" s="8" t="str">
        <f>+Dependencia_duración!L124</f>
        <v>Mes 7 del año 1</v>
      </c>
      <c r="AJ26" s="11">
        <v>45474</v>
      </c>
      <c r="AK26" s="8" t="str">
        <f>+Dependencia_duración!M124</f>
        <v>Mes 9 del año 20</v>
      </c>
      <c r="AL26" s="12">
        <v>52504</v>
      </c>
    </row>
    <row r="27" spans="1:38" ht="63.75" x14ac:dyDescent="0.25">
      <c r="A27" s="13" t="s">
        <v>31</v>
      </c>
      <c r="B27" s="43" t="str">
        <f>+Dependencia_duración!D130</f>
        <v xml:space="preserve">9.2. Revisión, actualización y mejora de la normatividad para la sanidad, calidad e inocuidad de la panela y sus derivados </v>
      </c>
      <c r="C27" s="8" t="s">
        <v>102</v>
      </c>
      <c r="D27" s="8" t="s">
        <v>101</v>
      </c>
      <c r="E27" s="8" t="s">
        <v>102</v>
      </c>
      <c r="F27" s="8" t="s">
        <v>102</v>
      </c>
      <c r="G27" s="8" t="s">
        <v>102</v>
      </c>
      <c r="H27" s="8" t="s">
        <v>102</v>
      </c>
      <c r="I27" s="8" t="s">
        <v>102</v>
      </c>
      <c r="J27" s="8" t="s">
        <v>101</v>
      </c>
      <c r="K27" s="8" t="s">
        <v>102</v>
      </c>
      <c r="L27" s="8" t="s">
        <v>102</v>
      </c>
      <c r="M27" s="8" t="s">
        <v>102</v>
      </c>
      <c r="N27" s="8" t="s">
        <v>102</v>
      </c>
      <c r="O27" s="8" t="s">
        <v>102</v>
      </c>
      <c r="P27" s="8" t="s">
        <v>102</v>
      </c>
      <c r="Q27" s="8" t="s">
        <v>102</v>
      </c>
      <c r="R27" s="8" t="s">
        <v>102</v>
      </c>
      <c r="S27" s="8" t="s">
        <v>102</v>
      </c>
      <c r="T27" s="8" t="s">
        <v>102</v>
      </c>
      <c r="U27" s="8" t="s">
        <v>102</v>
      </c>
      <c r="V27" s="8" t="s">
        <v>102</v>
      </c>
      <c r="W27" s="8" t="s">
        <v>102</v>
      </c>
      <c r="X27" s="8" t="s">
        <v>102</v>
      </c>
      <c r="Y27" s="8" t="s">
        <v>102</v>
      </c>
      <c r="Z27" s="8" t="s">
        <v>102</v>
      </c>
      <c r="AA27" s="17"/>
      <c r="AB27" s="8" t="s">
        <v>103</v>
      </c>
      <c r="AC27" s="8" t="s">
        <v>102</v>
      </c>
      <c r="AD27" s="8" t="s">
        <v>102</v>
      </c>
      <c r="AE27" s="8" t="s">
        <v>102</v>
      </c>
      <c r="AF27" s="26" t="str">
        <f>+Dependencia_duración!K130</f>
        <v xml:space="preserve">Primer Nivel </v>
      </c>
      <c r="AG27" s="18" t="s">
        <v>387</v>
      </c>
      <c r="AH27" s="4">
        <f>+Dependencia_duración!J136+Dependencia_duración!J137</f>
        <v>6</v>
      </c>
      <c r="AI27" s="4" t="str">
        <f>+Dependencia_duración!L130</f>
        <v>Mes 7 del año 1</v>
      </c>
      <c r="AJ27" s="30">
        <v>45474</v>
      </c>
      <c r="AK27" s="26" t="str">
        <f>+Dependencia_duración!M130</f>
        <v>Mes 12 del año 20</v>
      </c>
      <c r="AL27" s="12">
        <v>52596</v>
      </c>
    </row>
    <row r="28" spans="1:38" ht="81.75" customHeight="1" x14ac:dyDescent="0.25">
      <c r="A28" s="13" t="s">
        <v>32</v>
      </c>
      <c r="B28" s="43" t="str">
        <f>+Dependencia_duración!D135</f>
        <v>10.1. Adopción, promoción y seguimiento de la política pública de ordenamiento productivo para la cadena agroindustrial de la panela</v>
      </c>
      <c r="C28" s="8" t="s">
        <v>102</v>
      </c>
      <c r="D28" s="8" t="s">
        <v>101</v>
      </c>
      <c r="E28" s="8" t="s">
        <v>102</v>
      </c>
      <c r="F28" s="8" t="s">
        <v>102</v>
      </c>
      <c r="G28" s="8" t="s">
        <v>102</v>
      </c>
      <c r="H28" s="8" t="s">
        <v>102</v>
      </c>
      <c r="I28" s="8" t="s">
        <v>102</v>
      </c>
      <c r="J28" s="8" t="s">
        <v>101</v>
      </c>
      <c r="K28" s="8" t="s">
        <v>102</v>
      </c>
      <c r="L28" s="8" t="s">
        <v>102</v>
      </c>
      <c r="M28" s="8" t="s">
        <v>102</v>
      </c>
      <c r="N28" s="8" t="s">
        <v>102</v>
      </c>
      <c r="O28" s="8" t="s">
        <v>102</v>
      </c>
      <c r="P28" s="8" t="s">
        <v>102</v>
      </c>
      <c r="Q28" s="8" t="s">
        <v>102</v>
      </c>
      <c r="R28" s="8" t="s">
        <v>102</v>
      </c>
      <c r="S28" s="8" t="s">
        <v>102</v>
      </c>
      <c r="T28" s="8" t="s">
        <v>102</v>
      </c>
      <c r="U28" s="8" t="s">
        <v>102</v>
      </c>
      <c r="V28" s="8" t="s">
        <v>102</v>
      </c>
      <c r="W28" s="8" t="s">
        <v>102</v>
      </c>
      <c r="X28" s="8" t="s">
        <v>102</v>
      </c>
      <c r="Y28" s="8" t="s">
        <v>102</v>
      </c>
      <c r="Z28" s="8" t="s">
        <v>102</v>
      </c>
      <c r="AA28" s="8" t="s">
        <v>102</v>
      </c>
      <c r="AB28" s="17"/>
      <c r="AC28" s="8" t="s">
        <v>102</v>
      </c>
      <c r="AD28" s="8" t="s">
        <v>102</v>
      </c>
      <c r="AE28" s="8" t="s">
        <v>102</v>
      </c>
      <c r="AF28" s="8" t="s">
        <v>358</v>
      </c>
      <c r="AG28" s="2" t="s">
        <v>198</v>
      </c>
      <c r="AH28" s="4">
        <v>0</v>
      </c>
      <c r="AI28" s="4" t="str">
        <f>+Dependencia_duración!L135</f>
        <v>Mes 1 del año 1</v>
      </c>
      <c r="AJ28" s="11">
        <v>45292</v>
      </c>
      <c r="AK28" s="8" t="str">
        <f>+Dependencia_duración!M135</f>
        <v>Mes 12 del año 20</v>
      </c>
      <c r="AL28" s="12">
        <v>52596</v>
      </c>
    </row>
    <row r="29" spans="1:38" ht="75" customHeight="1" x14ac:dyDescent="0.25">
      <c r="A29" s="13" t="s">
        <v>33</v>
      </c>
      <c r="B29" s="43" t="str">
        <f>+Dependencia_duración!D141</f>
        <v>10.2. Constitución y fortalecimiento de la Organización de la Cadena Agroindustrial de la Panela</v>
      </c>
      <c r="C29" s="8" t="s">
        <v>102</v>
      </c>
      <c r="D29" s="8" t="s">
        <v>101</v>
      </c>
      <c r="E29" s="8" t="s">
        <v>102</v>
      </c>
      <c r="F29" s="8" t="s">
        <v>102</v>
      </c>
      <c r="G29" s="8" t="s">
        <v>102</v>
      </c>
      <c r="H29" s="8" t="s">
        <v>102</v>
      </c>
      <c r="I29" s="8" t="s">
        <v>102</v>
      </c>
      <c r="J29" s="8" t="s">
        <v>101</v>
      </c>
      <c r="K29" s="8" t="s">
        <v>102</v>
      </c>
      <c r="L29" s="8" t="s">
        <v>102</v>
      </c>
      <c r="M29" s="8" t="s">
        <v>102</v>
      </c>
      <c r="N29" s="8" t="s">
        <v>102</v>
      </c>
      <c r="O29" s="8" t="s">
        <v>102</v>
      </c>
      <c r="P29" s="8" t="s">
        <v>102</v>
      </c>
      <c r="Q29" s="8" t="s">
        <v>102</v>
      </c>
      <c r="R29" s="8" t="s">
        <v>102</v>
      </c>
      <c r="S29" s="8" t="s">
        <v>102</v>
      </c>
      <c r="T29" s="8" t="s">
        <v>102</v>
      </c>
      <c r="U29" s="8" t="s">
        <v>102</v>
      </c>
      <c r="V29" s="8" t="s">
        <v>102</v>
      </c>
      <c r="W29" s="8" t="s">
        <v>102</v>
      </c>
      <c r="X29" s="8" t="s">
        <v>102</v>
      </c>
      <c r="Y29" s="8" t="s">
        <v>102</v>
      </c>
      <c r="Z29" s="8" t="s">
        <v>102</v>
      </c>
      <c r="AA29" s="8" t="s">
        <v>102</v>
      </c>
      <c r="AB29" s="8" t="s">
        <v>103</v>
      </c>
      <c r="AC29" s="17"/>
      <c r="AD29" s="8" t="s">
        <v>102</v>
      </c>
      <c r="AE29" s="8" t="s">
        <v>102</v>
      </c>
      <c r="AF29" s="8" t="str">
        <f>+Dependencia_duración!K141</f>
        <v xml:space="preserve">Primer Nivel </v>
      </c>
      <c r="AG29" s="18" t="s">
        <v>387</v>
      </c>
      <c r="AH29" s="4">
        <f>+Dependencia_duración!J136+Dependencia_duración!J137</f>
        <v>6</v>
      </c>
      <c r="AI29" s="4" t="str">
        <f>+Dependencia_duración!L141</f>
        <v>Mes 7 del año 1</v>
      </c>
      <c r="AJ29" s="11">
        <v>45474</v>
      </c>
      <c r="AK29" s="8" t="str">
        <f>+Dependencia_duración!M141</f>
        <v>Mes 12 del año 20</v>
      </c>
      <c r="AL29" s="37">
        <v>52596</v>
      </c>
    </row>
    <row r="30" spans="1:38" ht="66.75" customHeight="1" x14ac:dyDescent="0.25">
      <c r="A30" s="13" t="s">
        <v>455</v>
      </c>
      <c r="B30" s="43" t="str">
        <f>+Dependencia_duración!D144</f>
        <v>10.3. Fortalecimiento de la gestión de la información para la cadena agroindustrial de la panela</v>
      </c>
      <c r="C30" s="8" t="s">
        <v>102</v>
      </c>
      <c r="D30" s="8" t="s">
        <v>101</v>
      </c>
      <c r="E30" s="8" t="s">
        <v>102</v>
      </c>
      <c r="F30" s="8" t="s">
        <v>102</v>
      </c>
      <c r="G30" s="8" t="s">
        <v>102</v>
      </c>
      <c r="H30" s="8" t="s">
        <v>102</v>
      </c>
      <c r="I30" s="8" t="s">
        <v>102</v>
      </c>
      <c r="J30" s="8" t="s">
        <v>101</v>
      </c>
      <c r="K30" s="8" t="s">
        <v>102</v>
      </c>
      <c r="L30" s="8" t="s">
        <v>102</v>
      </c>
      <c r="M30" s="8" t="s">
        <v>102</v>
      </c>
      <c r="N30" s="8" t="s">
        <v>102</v>
      </c>
      <c r="O30" s="8" t="s">
        <v>102</v>
      </c>
      <c r="P30" s="8" t="s">
        <v>102</v>
      </c>
      <c r="Q30" s="8" t="s">
        <v>102</v>
      </c>
      <c r="R30" s="8" t="s">
        <v>102</v>
      </c>
      <c r="S30" s="8" t="s">
        <v>102</v>
      </c>
      <c r="T30" s="8" t="s">
        <v>102</v>
      </c>
      <c r="U30" s="8" t="s">
        <v>102</v>
      </c>
      <c r="V30" s="8" t="s">
        <v>102</v>
      </c>
      <c r="W30" s="8" t="s">
        <v>102</v>
      </c>
      <c r="X30" s="8" t="s">
        <v>102</v>
      </c>
      <c r="Y30" s="8" t="s">
        <v>102</v>
      </c>
      <c r="Z30" s="8" t="s">
        <v>102</v>
      </c>
      <c r="AA30" s="8" t="s">
        <v>102</v>
      </c>
      <c r="AB30" s="8" t="s">
        <v>103</v>
      </c>
      <c r="AC30" s="8" t="s">
        <v>102</v>
      </c>
      <c r="AD30" s="17"/>
      <c r="AE30" s="8" t="s">
        <v>102</v>
      </c>
      <c r="AF30" s="8" t="str">
        <f>+Dependencia_duración!K144</f>
        <v xml:space="preserve">Primer Nivel </v>
      </c>
      <c r="AG30" s="18" t="s">
        <v>387</v>
      </c>
      <c r="AH30" s="8">
        <f>+Dependencia_duración!J136+Dependencia_duración!J137</f>
        <v>6</v>
      </c>
      <c r="AI30" s="8" t="str">
        <f>+Dependencia_duración!L144</f>
        <v>Mes 7 del año 1</v>
      </c>
      <c r="AJ30" s="11">
        <v>45474</v>
      </c>
      <c r="AK30" s="8" t="str">
        <f>+Dependencia_duración!M144</f>
        <v>Mes 12 del año 20</v>
      </c>
      <c r="AL30" s="12">
        <v>52596</v>
      </c>
    </row>
    <row r="31" spans="1:38" ht="127.5" customHeight="1" x14ac:dyDescent="0.25">
      <c r="A31" s="13" t="s">
        <v>100</v>
      </c>
      <c r="B31" s="43" t="str">
        <f>+Dependencia_duración!D151</f>
        <v xml:space="preserve">10.4. Fortalecimiento y creación de instrumentos de financiamiento, asociatividad rural productiva, empresarización, comercialización y gestión de riesgos, específicos para la cadena </v>
      </c>
      <c r="C31" s="8" t="s">
        <v>102</v>
      </c>
      <c r="D31" s="8" t="s">
        <v>101</v>
      </c>
      <c r="E31" s="8" t="s">
        <v>102</v>
      </c>
      <c r="F31" s="8" t="s">
        <v>102</v>
      </c>
      <c r="G31" s="8" t="s">
        <v>102</v>
      </c>
      <c r="H31" s="8" t="s">
        <v>102</v>
      </c>
      <c r="I31" s="8" t="s">
        <v>102</v>
      </c>
      <c r="J31" s="8" t="s">
        <v>101</v>
      </c>
      <c r="K31" s="8" t="s">
        <v>102</v>
      </c>
      <c r="L31" s="8" t="s">
        <v>102</v>
      </c>
      <c r="M31" s="8" t="s">
        <v>102</v>
      </c>
      <c r="N31" s="8" t="s">
        <v>102</v>
      </c>
      <c r="O31" s="8" t="s">
        <v>102</v>
      </c>
      <c r="P31" s="8" t="s">
        <v>102</v>
      </c>
      <c r="Q31" s="8" t="s">
        <v>102</v>
      </c>
      <c r="R31" s="8" t="s">
        <v>102</v>
      </c>
      <c r="S31" s="8" t="s">
        <v>102</v>
      </c>
      <c r="T31" s="8" t="s">
        <v>102</v>
      </c>
      <c r="U31" s="8" t="s">
        <v>102</v>
      </c>
      <c r="V31" s="8" t="s">
        <v>102</v>
      </c>
      <c r="W31" s="8" t="s">
        <v>102</v>
      </c>
      <c r="X31" s="8" t="s">
        <v>102</v>
      </c>
      <c r="Y31" s="8" t="s">
        <v>102</v>
      </c>
      <c r="Z31" s="8" t="s">
        <v>102</v>
      </c>
      <c r="AA31" s="8" t="s">
        <v>102</v>
      </c>
      <c r="AB31" s="8" t="s">
        <v>105</v>
      </c>
      <c r="AC31" s="8" t="s">
        <v>102</v>
      </c>
      <c r="AD31" s="8" t="s">
        <v>102</v>
      </c>
      <c r="AE31" s="17"/>
      <c r="AF31" s="8" t="str">
        <f>+Dependencia_duración!K151</f>
        <v xml:space="preserve">Primer Nivel </v>
      </c>
      <c r="AG31" s="18" t="s">
        <v>387</v>
      </c>
      <c r="AH31" s="8">
        <f>+Dependencia_duración!J136++Dependencia_duración!J137</f>
        <v>6</v>
      </c>
      <c r="AI31" s="8" t="str">
        <f>+Dependencia_duración!L151</f>
        <v>Mes 7 del año 1</v>
      </c>
      <c r="AJ31" s="11">
        <v>45474</v>
      </c>
      <c r="AK31" s="8" t="str">
        <f>+Dependencia_duración!M151</f>
        <v>Mes 12 del año 20</v>
      </c>
      <c r="AL31" s="12">
        <v>52596</v>
      </c>
    </row>
  </sheetData>
  <sheetProtection algorithmName="SHA-512" hashValue="krRUBdD+VwDilUSIMcHCLL+1m1AE66oWsh1JyUz2OZf519QmlZS/CEsytvZ686nwXcoal7eCfTj5zNSn9pNPZQ==" saltValue="JXR1RISM7Eg/ciZpRSLR7Q==" spinCount="100000" sheet="1" objects="1" scenarios="1"/>
  <sortState ref="A3:AL31">
    <sortCondition sortBy="cellColor" ref="AI7:AI31"/>
  </sortState>
  <pageMargins left="0.7" right="0.7" top="0.75" bottom="0.75" header="0.3" footer="0.3"/>
  <pageSetup orientation="portrait" r:id="rId1"/>
  <ignoredErrors>
    <ignoredError sqref="AH9 AH1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K161"/>
  <sheetViews>
    <sheetView zoomScale="60" zoomScaleNormal="60" workbookViewId="0"/>
  </sheetViews>
  <sheetFormatPr baseColWidth="10" defaultColWidth="10" defaultRowHeight="14.25" x14ac:dyDescent="0.25"/>
  <cols>
    <col min="1" max="1" width="21.75" style="21" customWidth="1"/>
    <col min="2" max="2" width="26.125" style="21" customWidth="1"/>
    <col min="3" max="3" width="27.75" style="21" customWidth="1"/>
    <col min="4" max="4" width="31.5" style="21" customWidth="1"/>
    <col min="5" max="5" width="82.75" style="19" customWidth="1"/>
    <col min="6" max="6" width="28.625" style="19" customWidth="1"/>
    <col min="7" max="7" width="22.75" style="19" customWidth="1"/>
    <col min="8" max="8" width="18" style="19" customWidth="1"/>
    <col min="9" max="9" width="33.875" style="19" customWidth="1"/>
    <col min="10" max="10" width="23.125" style="19" customWidth="1"/>
    <col min="11" max="11" width="22.75" style="19" customWidth="1"/>
    <col min="12" max="12" width="19.875" style="19" customWidth="1"/>
    <col min="13" max="13" width="22.125" style="19" customWidth="1"/>
    <col min="14" max="14" width="25.125" style="19" customWidth="1"/>
    <col min="15" max="15" width="17.75" style="19" customWidth="1"/>
    <col min="16" max="16" width="26.375" style="19" customWidth="1"/>
    <col min="17" max="17" width="21.875" style="19" customWidth="1"/>
    <col min="18" max="36" width="3.625" style="19" customWidth="1"/>
    <col min="37" max="37" width="4.25" style="19" customWidth="1"/>
    <col min="38" max="16384" width="10" style="19"/>
  </cols>
  <sheetData>
    <row r="2" spans="1:37" ht="38.25" customHeight="1" x14ac:dyDescent="0.25">
      <c r="A2" s="52" t="s">
        <v>491</v>
      </c>
    </row>
    <row r="3" spans="1:37" ht="15.75" customHeight="1" x14ac:dyDescent="0.25">
      <c r="A3" s="52"/>
    </row>
    <row r="4" spans="1:37" ht="15" customHeight="1" x14ac:dyDescent="0.25">
      <c r="A4" s="66" t="s">
        <v>0</v>
      </c>
      <c r="B4" s="66" t="s">
        <v>1</v>
      </c>
      <c r="C4" s="66" t="s">
        <v>2</v>
      </c>
      <c r="D4" s="66" t="s">
        <v>107</v>
      </c>
      <c r="E4" s="68" t="s">
        <v>108</v>
      </c>
      <c r="F4" s="78" t="s">
        <v>200</v>
      </c>
      <c r="G4" s="78" t="s">
        <v>233</v>
      </c>
      <c r="H4" s="78" t="s">
        <v>4</v>
      </c>
      <c r="I4" s="78" t="s">
        <v>234</v>
      </c>
      <c r="J4" s="78" t="s">
        <v>235</v>
      </c>
      <c r="K4" s="78" t="s">
        <v>199</v>
      </c>
      <c r="L4" s="78" t="s">
        <v>201</v>
      </c>
      <c r="M4" s="78" t="s">
        <v>202</v>
      </c>
      <c r="N4" s="78" t="s">
        <v>203</v>
      </c>
      <c r="O4" s="78" t="s">
        <v>5</v>
      </c>
      <c r="P4" s="78" t="s">
        <v>6</v>
      </c>
      <c r="Q4" s="78" t="s">
        <v>7</v>
      </c>
      <c r="R4" s="79" t="s">
        <v>8</v>
      </c>
      <c r="S4" s="79"/>
      <c r="T4" s="79"/>
      <c r="U4" s="79"/>
      <c r="V4" s="79"/>
      <c r="W4" s="79"/>
      <c r="X4" s="79"/>
      <c r="Y4" s="79"/>
      <c r="Z4" s="79"/>
      <c r="AA4" s="79"/>
      <c r="AB4" s="79"/>
      <c r="AC4" s="79"/>
      <c r="AD4" s="79"/>
      <c r="AE4" s="79"/>
      <c r="AF4" s="79"/>
      <c r="AG4" s="79"/>
      <c r="AH4" s="79"/>
      <c r="AI4" s="79"/>
      <c r="AJ4" s="79"/>
      <c r="AK4" s="79"/>
    </row>
    <row r="5" spans="1:37" ht="76.5" customHeight="1" x14ac:dyDescent="0.25">
      <c r="A5" s="67"/>
      <c r="B5" s="67"/>
      <c r="C5" s="67"/>
      <c r="D5" s="67"/>
      <c r="E5" s="69"/>
      <c r="F5" s="78"/>
      <c r="G5" s="78"/>
      <c r="H5" s="78"/>
      <c r="I5" s="78"/>
      <c r="J5" s="78"/>
      <c r="K5" s="78"/>
      <c r="L5" s="78"/>
      <c r="M5" s="78"/>
      <c r="N5" s="78"/>
      <c r="O5" s="78"/>
      <c r="P5" s="78"/>
      <c r="Q5" s="78"/>
      <c r="R5" s="1">
        <v>1</v>
      </c>
      <c r="S5" s="1">
        <v>2</v>
      </c>
      <c r="T5" s="1">
        <v>3</v>
      </c>
      <c r="U5" s="1">
        <v>4</v>
      </c>
      <c r="V5" s="1">
        <v>5</v>
      </c>
      <c r="W5" s="1">
        <v>6</v>
      </c>
      <c r="X5" s="1">
        <v>7</v>
      </c>
      <c r="Y5" s="1">
        <v>8</v>
      </c>
      <c r="Z5" s="1">
        <v>9</v>
      </c>
      <c r="AA5" s="1">
        <v>10</v>
      </c>
      <c r="AB5" s="1">
        <v>11</v>
      </c>
      <c r="AC5" s="1">
        <v>12</v>
      </c>
      <c r="AD5" s="1">
        <v>13</v>
      </c>
      <c r="AE5" s="1">
        <v>14</v>
      </c>
      <c r="AF5" s="1">
        <v>15</v>
      </c>
      <c r="AG5" s="1">
        <v>16</v>
      </c>
      <c r="AH5" s="1">
        <v>17</v>
      </c>
      <c r="AI5" s="1">
        <v>18</v>
      </c>
      <c r="AJ5" s="1">
        <v>19</v>
      </c>
      <c r="AK5" s="1">
        <v>20</v>
      </c>
    </row>
    <row r="6" spans="1:37" ht="81" customHeight="1" x14ac:dyDescent="0.25">
      <c r="A6" s="73" t="s">
        <v>35</v>
      </c>
      <c r="B6" s="73" t="s">
        <v>36</v>
      </c>
      <c r="C6" s="73" t="s">
        <v>109</v>
      </c>
      <c r="D6" s="73" t="s">
        <v>37</v>
      </c>
      <c r="E6" s="54" t="s">
        <v>474</v>
      </c>
      <c r="F6" s="22" t="s">
        <v>224</v>
      </c>
      <c r="G6" s="22" t="s">
        <v>12</v>
      </c>
      <c r="H6" s="22"/>
      <c r="I6" s="22" t="s">
        <v>230</v>
      </c>
      <c r="J6" s="22">
        <v>4</v>
      </c>
      <c r="K6" s="80" t="s">
        <v>347</v>
      </c>
      <c r="L6" s="80" t="s">
        <v>388</v>
      </c>
      <c r="M6" s="80" t="s">
        <v>9</v>
      </c>
      <c r="N6" s="80" t="s">
        <v>392</v>
      </c>
      <c r="O6" s="22" t="s">
        <v>388</v>
      </c>
      <c r="P6" s="22" t="s">
        <v>390</v>
      </c>
      <c r="Q6" s="22" t="s">
        <v>389</v>
      </c>
      <c r="R6" s="24"/>
      <c r="S6" s="24"/>
      <c r="T6" s="23"/>
      <c r="U6" s="24"/>
      <c r="V6" s="24"/>
      <c r="W6" s="24"/>
      <c r="X6" s="23"/>
      <c r="Y6" s="24"/>
      <c r="Z6" s="24"/>
      <c r="AA6" s="24"/>
      <c r="AB6" s="23"/>
      <c r="AC6" s="24"/>
      <c r="AD6" s="24"/>
      <c r="AE6" s="24"/>
      <c r="AF6" s="23"/>
      <c r="AG6" s="24"/>
      <c r="AH6" s="24"/>
      <c r="AI6" s="24"/>
      <c r="AJ6" s="23"/>
      <c r="AK6" s="24"/>
    </row>
    <row r="7" spans="1:37" ht="76.5" customHeight="1" x14ac:dyDescent="0.25">
      <c r="A7" s="73"/>
      <c r="B7" s="73"/>
      <c r="C7" s="73"/>
      <c r="D7" s="73"/>
      <c r="E7" s="54" t="s">
        <v>475</v>
      </c>
      <c r="F7" s="22" t="s">
        <v>225</v>
      </c>
      <c r="G7" s="22" t="s">
        <v>236</v>
      </c>
      <c r="H7" s="22"/>
      <c r="I7" s="22" t="s">
        <v>237</v>
      </c>
      <c r="J7" s="22">
        <v>12</v>
      </c>
      <c r="K7" s="71"/>
      <c r="L7" s="71"/>
      <c r="M7" s="71"/>
      <c r="N7" s="71"/>
      <c r="O7" s="22" t="s">
        <v>391</v>
      </c>
      <c r="P7" s="22" t="s">
        <v>9</v>
      </c>
      <c r="Q7" s="22" t="s">
        <v>392</v>
      </c>
      <c r="R7" s="24"/>
      <c r="S7" s="24"/>
      <c r="T7" s="23"/>
      <c r="U7" s="23"/>
      <c r="V7" s="23"/>
      <c r="W7" s="23"/>
      <c r="X7" s="23"/>
      <c r="Y7" s="23"/>
      <c r="Z7" s="23"/>
      <c r="AA7" s="23"/>
      <c r="AB7" s="23"/>
      <c r="AC7" s="23"/>
      <c r="AD7" s="23"/>
      <c r="AE7" s="23"/>
      <c r="AF7" s="23"/>
      <c r="AG7" s="23"/>
      <c r="AH7" s="23"/>
      <c r="AI7" s="23"/>
      <c r="AJ7" s="23"/>
      <c r="AK7" s="23"/>
    </row>
    <row r="8" spans="1:37" ht="152.25" customHeight="1" x14ac:dyDescent="0.25">
      <c r="A8" s="73"/>
      <c r="B8" s="73"/>
      <c r="C8" s="73"/>
      <c r="D8" s="73"/>
      <c r="E8" s="54" t="s">
        <v>110</v>
      </c>
      <c r="F8" s="22" t="s">
        <v>226</v>
      </c>
      <c r="G8" s="22" t="s">
        <v>236</v>
      </c>
      <c r="H8" s="22"/>
      <c r="I8" s="22" t="s">
        <v>237</v>
      </c>
      <c r="J8" s="22">
        <v>12</v>
      </c>
      <c r="K8" s="71"/>
      <c r="L8" s="71"/>
      <c r="M8" s="71"/>
      <c r="N8" s="71"/>
      <c r="O8" s="32" t="s">
        <v>391</v>
      </c>
      <c r="P8" s="32" t="s">
        <v>9</v>
      </c>
      <c r="Q8" s="32" t="s">
        <v>392</v>
      </c>
      <c r="R8" s="24"/>
      <c r="S8" s="24"/>
      <c r="T8" s="23"/>
      <c r="U8" s="23"/>
      <c r="V8" s="23"/>
      <c r="W8" s="23"/>
      <c r="X8" s="23"/>
      <c r="Y8" s="23"/>
      <c r="Z8" s="23"/>
      <c r="AA8" s="23"/>
      <c r="AB8" s="23"/>
      <c r="AC8" s="23"/>
      <c r="AD8" s="23"/>
      <c r="AE8" s="23"/>
      <c r="AF8" s="23"/>
      <c r="AG8" s="23"/>
      <c r="AH8" s="23"/>
      <c r="AI8" s="23"/>
      <c r="AJ8" s="23"/>
      <c r="AK8" s="23"/>
    </row>
    <row r="9" spans="1:37" ht="71.25" customHeight="1" x14ac:dyDescent="0.25">
      <c r="A9" s="73"/>
      <c r="B9" s="73"/>
      <c r="C9" s="73"/>
      <c r="D9" s="73"/>
      <c r="E9" s="54" t="s">
        <v>204</v>
      </c>
      <c r="F9" s="22" t="s">
        <v>227</v>
      </c>
      <c r="G9" s="22" t="s">
        <v>236</v>
      </c>
      <c r="H9" s="22"/>
      <c r="I9" s="22" t="s">
        <v>237</v>
      </c>
      <c r="J9" s="22">
        <v>12</v>
      </c>
      <c r="K9" s="71"/>
      <c r="L9" s="71"/>
      <c r="M9" s="71"/>
      <c r="N9" s="71"/>
      <c r="O9" s="32" t="s">
        <v>391</v>
      </c>
      <c r="P9" s="22" t="s">
        <v>9</v>
      </c>
      <c r="Q9" s="32" t="s">
        <v>392</v>
      </c>
      <c r="R9" s="24"/>
      <c r="S9" s="24"/>
      <c r="T9" s="23"/>
      <c r="U9" s="23"/>
      <c r="V9" s="23"/>
      <c r="W9" s="23"/>
      <c r="X9" s="23"/>
      <c r="Y9" s="23"/>
      <c r="Z9" s="23"/>
      <c r="AA9" s="23"/>
      <c r="AB9" s="23"/>
      <c r="AC9" s="23"/>
      <c r="AD9" s="23"/>
      <c r="AE9" s="23"/>
      <c r="AF9" s="23"/>
      <c r="AG9" s="23"/>
      <c r="AH9" s="23"/>
      <c r="AI9" s="23"/>
      <c r="AJ9" s="23"/>
      <c r="AK9" s="23"/>
    </row>
    <row r="10" spans="1:37" ht="89.45" customHeight="1" x14ac:dyDescent="0.25">
      <c r="A10" s="73"/>
      <c r="B10" s="73"/>
      <c r="C10" s="73"/>
      <c r="D10" s="73"/>
      <c r="E10" s="54" t="s">
        <v>375</v>
      </c>
      <c r="F10" s="22" t="s">
        <v>228</v>
      </c>
      <c r="G10" s="22" t="s">
        <v>236</v>
      </c>
      <c r="H10" s="22"/>
      <c r="I10" s="22" t="s">
        <v>237</v>
      </c>
      <c r="J10" s="22">
        <v>12</v>
      </c>
      <c r="K10" s="71"/>
      <c r="L10" s="71"/>
      <c r="M10" s="71"/>
      <c r="N10" s="71"/>
      <c r="O10" s="32" t="s">
        <v>391</v>
      </c>
      <c r="P10" s="22" t="s">
        <v>9</v>
      </c>
      <c r="Q10" s="32" t="s">
        <v>392</v>
      </c>
      <c r="R10" s="24"/>
      <c r="S10" s="24"/>
      <c r="T10" s="23"/>
      <c r="U10" s="23"/>
      <c r="V10" s="23"/>
      <c r="W10" s="23"/>
      <c r="X10" s="23"/>
      <c r="Y10" s="23"/>
      <c r="Z10" s="23"/>
      <c r="AA10" s="23"/>
      <c r="AB10" s="23"/>
      <c r="AC10" s="23"/>
      <c r="AD10" s="23"/>
      <c r="AE10" s="23"/>
      <c r="AF10" s="23"/>
      <c r="AG10" s="23"/>
      <c r="AH10" s="23"/>
      <c r="AI10" s="23"/>
      <c r="AJ10" s="23"/>
      <c r="AK10" s="23"/>
    </row>
    <row r="11" spans="1:37" ht="91.5" customHeight="1" x14ac:dyDescent="0.25">
      <c r="A11" s="73"/>
      <c r="B11" s="73"/>
      <c r="C11" s="73"/>
      <c r="D11" s="73"/>
      <c r="E11" s="54" t="s">
        <v>111</v>
      </c>
      <c r="F11" s="22" t="s">
        <v>229</v>
      </c>
      <c r="G11" s="22" t="s">
        <v>236</v>
      </c>
      <c r="H11" s="22"/>
      <c r="I11" s="22" t="s">
        <v>237</v>
      </c>
      <c r="J11" s="22">
        <v>12</v>
      </c>
      <c r="K11" s="71"/>
      <c r="L11" s="71"/>
      <c r="M11" s="71"/>
      <c r="N11" s="71"/>
      <c r="O11" s="32" t="s">
        <v>391</v>
      </c>
      <c r="P11" s="22" t="s">
        <v>9</v>
      </c>
      <c r="Q11" s="32" t="s">
        <v>392</v>
      </c>
      <c r="R11" s="24"/>
      <c r="S11" s="24"/>
      <c r="T11" s="23"/>
      <c r="U11" s="23"/>
      <c r="V11" s="23"/>
      <c r="W11" s="23"/>
      <c r="X11" s="23"/>
      <c r="Y11" s="23"/>
      <c r="Z11" s="23"/>
      <c r="AA11" s="23"/>
      <c r="AB11" s="23"/>
      <c r="AC11" s="23"/>
      <c r="AD11" s="23"/>
      <c r="AE11" s="23"/>
      <c r="AF11" s="23"/>
      <c r="AG11" s="23"/>
      <c r="AH11" s="23"/>
      <c r="AI11" s="23"/>
      <c r="AJ11" s="23"/>
      <c r="AK11" s="23"/>
    </row>
    <row r="12" spans="1:37" ht="116.25" customHeight="1" x14ac:dyDescent="0.25">
      <c r="A12" s="73"/>
      <c r="B12" s="73"/>
      <c r="C12" s="73"/>
      <c r="D12" s="73"/>
      <c r="E12" s="54" t="s">
        <v>38</v>
      </c>
      <c r="F12" s="22" t="s">
        <v>226</v>
      </c>
      <c r="G12" s="22" t="s">
        <v>236</v>
      </c>
      <c r="H12" s="22"/>
      <c r="I12" s="22" t="s">
        <v>237</v>
      </c>
      <c r="J12" s="22">
        <v>12</v>
      </c>
      <c r="K12" s="72"/>
      <c r="L12" s="72"/>
      <c r="M12" s="72"/>
      <c r="N12" s="72"/>
      <c r="O12" s="32" t="s">
        <v>391</v>
      </c>
      <c r="P12" s="22" t="s">
        <v>9</v>
      </c>
      <c r="Q12" s="32" t="s">
        <v>392</v>
      </c>
      <c r="R12" s="24"/>
      <c r="S12" s="24"/>
      <c r="T12" s="23"/>
      <c r="U12" s="23"/>
      <c r="V12" s="23"/>
      <c r="W12" s="23"/>
      <c r="X12" s="23"/>
      <c r="Y12" s="23"/>
      <c r="Z12" s="23"/>
      <c r="AA12" s="23"/>
      <c r="AB12" s="23"/>
      <c r="AC12" s="23"/>
      <c r="AD12" s="23"/>
      <c r="AE12" s="23"/>
      <c r="AF12" s="23"/>
      <c r="AG12" s="23"/>
      <c r="AH12" s="23"/>
      <c r="AI12" s="23"/>
      <c r="AJ12" s="23"/>
      <c r="AK12" s="23"/>
    </row>
    <row r="13" spans="1:37" ht="63" customHeight="1" x14ac:dyDescent="0.25">
      <c r="A13" s="73" t="s">
        <v>35</v>
      </c>
      <c r="B13" s="73" t="s">
        <v>36</v>
      </c>
      <c r="C13" s="73" t="s">
        <v>109</v>
      </c>
      <c r="D13" s="73" t="s">
        <v>112</v>
      </c>
      <c r="E13" s="54" t="s">
        <v>476</v>
      </c>
      <c r="F13" s="22" t="s">
        <v>224</v>
      </c>
      <c r="G13" s="22" t="s">
        <v>12</v>
      </c>
      <c r="H13" s="22"/>
      <c r="I13" s="22" t="s">
        <v>230</v>
      </c>
      <c r="J13" s="22">
        <v>4</v>
      </c>
      <c r="K13" s="70" t="s">
        <v>347</v>
      </c>
      <c r="L13" s="70" t="s">
        <v>388</v>
      </c>
      <c r="M13" s="70" t="s">
        <v>9</v>
      </c>
      <c r="N13" s="70" t="s">
        <v>392</v>
      </c>
      <c r="O13" s="22" t="s">
        <v>388</v>
      </c>
      <c r="P13" s="22" t="s">
        <v>357</v>
      </c>
      <c r="Q13" s="32" t="s">
        <v>389</v>
      </c>
      <c r="R13" s="24"/>
      <c r="S13" s="24"/>
      <c r="T13" s="23"/>
      <c r="U13" s="24"/>
      <c r="V13" s="24"/>
      <c r="W13" s="24"/>
      <c r="X13" s="23"/>
      <c r="Y13" s="24"/>
      <c r="Z13" s="24"/>
      <c r="AA13" s="24"/>
      <c r="AB13" s="23"/>
      <c r="AC13" s="24"/>
      <c r="AD13" s="24"/>
      <c r="AE13" s="24"/>
      <c r="AF13" s="23"/>
      <c r="AG13" s="24"/>
      <c r="AH13" s="24"/>
      <c r="AI13" s="24"/>
      <c r="AJ13" s="23"/>
      <c r="AK13" s="24"/>
    </row>
    <row r="14" spans="1:37" ht="114" customHeight="1" x14ac:dyDescent="0.25">
      <c r="A14" s="73"/>
      <c r="B14" s="73"/>
      <c r="C14" s="73"/>
      <c r="D14" s="73"/>
      <c r="E14" s="54" t="s">
        <v>477</v>
      </c>
      <c r="F14" s="22" t="s">
        <v>248</v>
      </c>
      <c r="G14" s="22" t="s">
        <v>236</v>
      </c>
      <c r="H14" s="22"/>
      <c r="I14" s="22" t="s">
        <v>237</v>
      </c>
      <c r="J14" s="22">
        <v>12</v>
      </c>
      <c r="K14" s="71"/>
      <c r="L14" s="71"/>
      <c r="M14" s="71"/>
      <c r="N14" s="71"/>
      <c r="O14" s="22" t="s">
        <v>391</v>
      </c>
      <c r="P14" s="22" t="s">
        <v>9</v>
      </c>
      <c r="Q14" s="22" t="s">
        <v>392</v>
      </c>
      <c r="R14" s="24"/>
      <c r="S14" s="24"/>
      <c r="T14" s="23"/>
      <c r="U14" s="23"/>
      <c r="V14" s="23"/>
      <c r="W14" s="23"/>
      <c r="X14" s="23"/>
      <c r="Y14" s="23"/>
      <c r="Z14" s="23"/>
      <c r="AA14" s="23"/>
      <c r="AB14" s="23"/>
      <c r="AC14" s="23"/>
      <c r="AD14" s="23"/>
      <c r="AE14" s="23"/>
      <c r="AF14" s="23"/>
      <c r="AG14" s="23"/>
      <c r="AH14" s="23"/>
      <c r="AI14" s="23"/>
      <c r="AJ14" s="23"/>
      <c r="AK14" s="23"/>
    </row>
    <row r="15" spans="1:37" ht="74.25" customHeight="1" x14ac:dyDescent="0.25">
      <c r="A15" s="73"/>
      <c r="B15" s="73"/>
      <c r="C15" s="73"/>
      <c r="D15" s="73"/>
      <c r="E15" s="54" t="s">
        <v>113</v>
      </c>
      <c r="F15" s="22" t="s">
        <v>248</v>
      </c>
      <c r="G15" s="22" t="s">
        <v>12</v>
      </c>
      <c r="H15" s="20"/>
      <c r="I15" s="20" t="s">
        <v>249</v>
      </c>
      <c r="J15" s="22">
        <v>12</v>
      </c>
      <c r="K15" s="71"/>
      <c r="L15" s="71"/>
      <c r="M15" s="71"/>
      <c r="N15" s="71"/>
      <c r="O15" s="22" t="s">
        <v>391</v>
      </c>
      <c r="P15" s="22" t="s">
        <v>257</v>
      </c>
      <c r="Q15" s="20" t="s">
        <v>393</v>
      </c>
      <c r="R15" s="24"/>
      <c r="S15" s="24"/>
      <c r="T15" s="23"/>
      <c r="U15" s="23"/>
      <c r="V15" s="23"/>
      <c r="W15" s="23"/>
      <c r="X15" s="23"/>
      <c r="Y15" s="24"/>
      <c r="Z15" s="24"/>
      <c r="AA15" s="23"/>
      <c r="AB15" s="24"/>
      <c r="AC15" s="24"/>
      <c r="AD15" s="23"/>
      <c r="AE15" s="24"/>
      <c r="AF15" s="24"/>
      <c r="AG15" s="23"/>
      <c r="AH15" s="24"/>
      <c r="AI15" s="24"/>
      <c r="AJ15" s="23"/>
      <c r="AK15" s="24"/>
    </row>
    <row r="16" spans="1:37" ht="88.5" customHeight="1" x14ac:dyDescent="0.25">
      <c r="A16" s="73"/>
      <c r="B16" s="73"/>
      <c r="C16" s="73"/>
      <c r="D16" s="73"/>
      <c r="E16" s="54" t="s">
        <v>114</v>
      </c>
      <c r="F16" s="22" t="s">
        <v>248</v>
      </c>
      <c r="G16" s="22" t="s">
        <v>12</v>
      </c>
      <c r="H16" s="20"/>
      <c r="I16" s="20" t="s">
        <v>249</v>
      </c>
      <c r="J16" s="22">
        <v>12</v>
      </c>
      <c r="K16" s="71"/>
      <c r="L16" s="71"/>
      <c r="M16" s="71"/>
      <c r="N16" s="71"/>
      <c r="O16" s="22" t="s">
        <v>391</v>
      </c>
      <c r="P16" s="22" t="s">
        <v>257</v>
      </c>
      <c r="Q16" s="20" t="s">
        <v>393</v>
      </c>
      <c r="R16" s="24"/>
      <c r="S16" s="24"/>
      <c r="T16" s="23"/>
      <c r="U16" s="23"/>
      <c r="V16" s="23"/>
      <c r="W16" s="23"/>
      <c r="X16" s="23"/>
      <c r="Y16" s="24"/>
      <c r="Z16" s="24"/>
      <c r="AA16" s="23"/>
      <c r="AB16" s="24"/>
      <c r="AC16" s="24"/>
      <c r="AD16" s="23"/>
      <c r="AE16" s="24"/>
      <c r="AF16" s="24"/>
      <c r="AG16" s="23"/>
      <c r="AH16" s="24"/>
      <c r="AI16" s="24"/>
      <c r="AJ16" s="23"/>
      <c r="AK16" s="24"/>
    </row>
    <row r="17" spans="1:37" ht="69.75" customHeight="1" x14ac:dyDescent="0.25">
      <c r="A17" s="73"/>
      <c r="B17" s="73"/>
      <c r="C17" s="73"/>
      <c r="D17" s="73"/>
      <c r="E17" s="54" t="s">
        <v>39</v>
      </c>
      <c r="F17" s="22" t="s">
        <v>248</v>
      </c>
      <c r="G17" s="22" t="s">
        <v>12</v>
      </c>
      <c r="H17" s="20"/>
      <c r="I17" s="20" t="s">
        <v>249</v>
      </c>
      <c r="J17" s="22">
        <v>12</v>
      </c>
      <c r="K17" s="71"/>
      <c r="L17" s="71"/>
      <c r="M17" s="71"/>
      <c r="N17" s="71"/>
      <c r="O17" s="22" t="s">
        <v>391</v>
      </c>
      <c r="P17" s="22" t="s">
        <v>257</v>
      </c>
      <c r="Q17" s="20" t="s">
        <v>393</v>
      </c>
      <c r="R17" s="24"/>
      <c r="S17" s="24"/>
      <c r="T17" s="23"/>
      <c r="U17" s="23"/>
      <c r="V17" s="23"/>
      <c r="W17" s="23"/>
      <c r="X17" s="23"/>
      <c r="Y17" s="24"/>
      <c r="Z17" s="24"/>
      <c r="AA17" s="23"/>
      <c r="AB17" s="24"/>
      <c r="AC17" s="24"/>
      <c r="AD17" s="23"/>
      <c r="AE17" s="24"/>
      <c r="AF17" s="24"/>
      <c r="AG17" s="23"/>
      <c r="AH17" s="24"/>
      <c r="AI17" s="24"/>
      <c r="AJ17" s="23"/>
      <c r="AK17" s="24"/>
    </row>
    <row r="18" spans="1:37" ht="90.75" customHeight="1" x14ac:dyDescent="0.25">
      <c r="A18" s="73"/>
      <c r="B18" s="73"/>
      <c r="C18" s="73"/>
      <c r="D18" s="73"/>
      <c r="E18" s="54" t="s">
        <v>487</v>
      </c>
      <c r="F18" s="22" t="s">
        <v>248</v>
      </c>
      <c r="G18" s="22" t="s">
        <v>12</v>
      </c>
      <c r="H18" s="20"/>
      <c r="I18" s="24" t="s">
        <v>250</v>
      </c>
      <c r="J18" s="22">
        <v>12</v>
      </c>
      <c r="K18" s="71"/>
      <c r="L18" s="71"/>
      <c r="M18" s="71"/>
      <c r="N18" s="71"/>
      <c r="O18" s="32" t="s">
        <v>251</v>
      </c>
      <c r="P18" s="22" t="s">
        <v>9</v>
      </c>
      <c r="Q18" s="20" t="s">
        <v>252</v>
      </c>
      <c r="R18" s="24"/>
      <c r="S18" s="20"/>
      <c r="T18" s="20"/>
      <c r="U18" s="23"/>
      <c r="V18" s="23"/>
      <c r="W18" s="23"/>
      <c r="X18" s="23"/>
      <c r="Y18" s="23"/>
      <c r="Z18" s="20"/>
      <c r="AA18" s="20"/>
      <c r="AB18" s="23"/>
      <c r="AC18" s="20"/>
      <c r="AD18" s="20"/>
      <c r="AE18" s="23"/>
      <c r="AF18" s="20"/>
      <c r="AG18" s="20"/>
      <c r="AH18" s="23"/>
      <c r="AI18" s="20"/>
      <c r="AJ18" s="20"/>
      <c r="AK18" s="23"/>
    </row>
    <row r="19" spans="1:37" ht="101.25" customHeight="1" x14ac:dyDescent="0.25">
      <c r="A19" s="73"/>
      <c r="B19" s="73"/>
      <c r="C19" s="73"/>
      <c r="D19" s="73"/>
      <c r="E19" s="54" t="s">
        <v>376</v>
      </c>
      <c r="F19" s="22" t="s">
        <v>248</v>
      </c>
      <c r="G19" s="22" t="s">
        <v>236</v>
      </c>
      <c r="H19" s="22"/>
      <c r="I19" s="22" t="s">
        <v>237</v>
      </c>
      <c r="J19" s="22">
        <v>12</v>
      </c>
      <c r="K19" s="72"/>
      <c r="L19" s="72"/>
      <c r="M19" s="72"/>
      <c r="N19" s="72"/>
      <c r="O19" s="22" t="s">
        <v>391</v>
      </c>
      <c r="P19" s="22" t="s">
        <v>9</v>
      </c>
      <c r="Q19" s="22" t="s">
        <v>392</v>
      </c>
      <c r="R19" s="24"/>
      <c r="S19" s="24"/>
      <c r="T19" s="23"/>
      <c r="U19" s="23"/>
      <c r="V19" s="23"/>
      <c r="W19" s="23"/>
      <c r="X19" s="23"/>
      <c r="Y19" s="23"/>
      <c r="Z19" s="23"/>
      <c r="AA19" s="23"/>
      <c r="AB19" s="23"/>
      <c r="AC19" s="23"/>
      <c r="AD19" s="23"/>
      <c r="AE19" s="23"/>
      <c r="AF19" s="23"/>
      <c r="AG19" s="23"/>
      <c r="AH19" s="23"/>
      <c r="AI19" s="23"/>
      <c r="AJ19" s="23"/>
      <c r="AK19" s="23"/>
    </row>
    <row r="20" spans="1:37" ht="87" customHeight="1" x14ac:dyDescent="0.25">
      <c r="A20" s="73" t="s">
        <v>35</v>
      </c>
      <c r="B20" s="73" t="s">
        <v>36</v>
      </c>
      <c r="C20" s="73" t="s">
        <v>109</v>
      </c>
      <c r="D20" s="73" t="s">
        <v>115</v>
      </c>
      <c r="E20" s="54" t="s">
        <v>116</v>
      </c>
      <c r="F20" s="22" t="s">
        <v>224</v>
      </c>
      <c r="G20" s="22" t="s">
        <v>256</v>
      </c>
      <c r="H20" s="22">
        <v>60</v>
      </c>
      <c r="I20" s="20"/>
      <c r="J20" s="22"/>
      <c r="K20" s="70" t="s">
        <v>348</v>
      </c>
      <c r="L20" s="70" t="s">
        <v>286</v>
      </c>
      <c r="M20" s="70" t="s">
        <v>9</v>
      </c>
      <c r="N20" s="70" t="s">
        <v>265</v>
      </c>
      <c r="O20" s="22" t="s">
        <v>286</v>
      </c>
      <c r="P20" s="22" t="s">
        <v>394</v>
      </c>
      <c r="Q20" s="22" t="s">
        <v>395</v>
      </c>
      <c r="R20" s="24"/>
      <c r="S20" s="23"/>
      <c r="T20" s="23"/>
      <c r="U20" s="23"/>
      <c r="V20" s="23"/>
      <c r="W20" s="23"/>
      <c r="X20" s="20"/>
      <c r="Y20" s="20"/>
      <c r="Z20" s="20"/>
      <c r="AA20" s="20"/>
      <c r="AB20" s="20"/>
      <c r="AC20" s="20"/>
      <c r="AD20" s="20"/>
      <c r="AE20" s="20"/>
      <c r="AF20" s="20"/>
      <c r="AG20" s="20"/>
      <c r="AH20" s="20"/>
      <c r="AI20" s="20"/>
      <c r="AJ20" s="20"/>
      <c r="AK20" s="20"/>
    </row>
    <row r="21" spans="1:37" ht="61.5" customHeight="1" x14ac:dyDescent="0.25">
      <c r="A21" s="73"/>
      <c r="B21" s="73"/>
      <c r="C21" s="73"/>
      <c r="D21" s="73"/>
      <c r="E21" s="54" t="s">
        <v>40</v>
      </c>
      <c r="F21" s="22" t="s">
        <v>224</v>
      </c>
      <c r="G21" s="22" t="s">
        <v>256</v>
      </c>
      <c r="H21" s="22">
        <v>60</v>
      </c>
      <c r="I21" s="20"/>
      <c r="J21" s="22"/>
      <c r="K21" s="71"/>
      <c r="L21" s="71"/>
      <c r="M21" s="71"/>
      <c r="N21" s="71"/>
      <c r="O21" s="22" t="s">
        <v>286</v>
      </c>
      <c r="P21" s="22" t="s">
        <v>394</v>
      </c>
      <c r="Q21" s="22" t="s">
        <v>395</v>
      </c>
      <c r="R21" s="24"/>
      <c r="S21" s="23"/>
      <c r="T21" s="23"/>
      <c r="U21" s="23"/>
      <c r="V21" s="23"/>
      <c r="W21" s="23"/>
      <c r="X21" s="20"/>
      <c r="Y21" s="20"/>
      <c r="Z21" s="20"/>
      <c r="AA21" s="20"/>
      <c r="AB21" s="20"/>
      <c r="AC21" s="20"/>
      <c r="AD21" s="20"/>
      <c r="AE21" s="20"/>
      <c r="AF21" s="20"/>
      <c r="AG21" s="20"/>
      <c r="AH21" s="20"/>
      <c r="AI21" s="20"/>
      <c r="AJ21" s="20"/>
      <c r="AK21" s="20"/>
    </row>
    <row r="22" spans="1:37" ht="86.25" customHeight="1" x14ac:dyDescent="0.25">
      <c r="A22" s="73"/>
      <c r="B22" s="73"/>
      <c r="C22" s="73"/>
      <c r="D22" s="73"/>
      <c r="E22" s="54" t="s">
        <v>117</v>
      </c>
      <c r="F22" s="22" t="s">
        <v>224</v>
      </c>
      <c r="G22" s="22" t="s">
        <v>12</v>
      </c>
      <c r="H22" s="20"/>
      <c r="I22" s="20" t="s">
        <v>353</v>
      </c>
      <c r="J22" s="22">
        <v>12</v>
      </c>
      <c r="K22" s="71"/>
      <c r="L22" s="71"/>
      <c r="M22" s="71"/>
      <c r="N22" s="71"/>
      <c r="O22" s="22" t="s">
        <v>286</v>
      </c>
      <c r="P22" s="32" t="s">
        <v>9</v>
      </c>
      <c r="Q22" s="20" t="s">
        <v>349</v>
      </c>
      <c r="R22" s="24"/>
      <c r="S22" s="23"/>
      <c r="T22" s="23"/>
      <c r="U22" s="23"/>
      <c r="V22" s="23"/>
      <c r="W22" s="20"/>
      <c r="X22" s="20"/>
      <c r="Y22" s="23"/>
      <c r="Z22" s="20"/>
      <c r="AA22" s="20"/>
      <c r="AB22" s="23"/>
      <c r="AC22" s="20"/>
      <c r="AD22" s="20"/>
      <c r="AE22" s="23"/>
      <c r="AF22" s="20"/>
      <c r="AG22" s="20"/>
      <c r="AH22" s="23"/>
      <c r="AI22" s="20"/>
      <c r="AJ22" s="20"/>
      <c r="AK22" s="23"/>
    </row>
    <row r="23" spans="1:37" ht="86.25" customHeight="1" x14ac:dyDescent="0.25">
      <c r="A23" s="73"/>
      <c r="B23" s="73"/>
      <c r="C23" s="73"/>
      <c r="D23" s="73"/>
      <c r="E23" s="54" t="s">
        <v>118</v>
      </c>
      <c r="F23" s="22" t="s">
        <v>224</v>
      </c>
      <c r="G23" s="22" t="s">
        <v>12</v>
      </c>
      <c r="H23" s="20"/>
      <c r="I23" s="24" t="s">
        <v>353</v>
      </c>
      <c r="J23" s="22">
        <v>12</v>
      </c>
      <c r="K23" s="72"/>
      <c r="L23" s="72"/>
      <c r="M23" s="72"/>
      <c r="N23" s="72"/>
      <c r="O23" s="22" t="s">
        <v>286</v>
      </c>
      <c r="P23" s="32" t="s">
        <v>9</v>
      </c>
      <c r="Q23" s="20" t="s">
        <v>349</v>
      </c>
      <c r="R23" s="24"/>
      <c r="S23" s="23"/>
      <c r="T23" s="23"/>
      <c r="U23" s="23"/>
      <c r="V23" s="23"/>
      <c r="W23" s="20"/>
      <c r="X23" s="20"/>
      <c r="Y23" s="23"/>
      <c r="Z23" s="20"/>
      <c r="AA23" s="20"/>
      <c r="AB23" s="23"/>
      <c r="AC23" s="20"/>
      <c r="AD23" s="20"/>
      <c r="AE23" s="23"/>
      <c r="AF23" s="20"/>
      <c r="AG23" s="20"/>
      <c r="AH23" s="23"/>
      <c r="AI23" s="20"/>
      <c r="AJ23" s="20"/>
      <c r="AK23" s="23"/>
    </row>
    <row r="24" spans="1:37" ht="73.5" customHeight="1" x14ac:dyDescent="0.25">
      <c r="A24" s="73" t="s">
        <v>35</v>
      </c>
      <c r="B24" s="73" t="s">
        <v>36</v>
      </c>
      <c r="C24" s="73" t="s">
        <v>119</v>
      </c>
      <c r="D24" s="74" t="s">
        <v>42</v>
      </c>
      <c r="E24" s="55" t="s">
        <v>205</v>
      </c>
      <c r="F24" s="22" t="s">
        <v>224</v>
      </c>
      <c r="G24" s="22" t="s">
        <v>12</v>
      </c>
      <c r="H24" s="22"/>
      <c r="I24" s="22" t="s">
        <v>259</v>
      </c>
      <c r="J24" s="22">
        <v>6</v>
      </c>
      <c r="K24" s="70" t="s">
        <v>348</v>
      </c>
      <c r="L24" s="70" t="s">
        <v>286</v>
      </c>
      <c r="M24" s="70" t="s">
        <v>9</v>
      </c>
      <c r="N24" s="70" t="s">
        <v>265</v>
      </c>
      <c r="O24" s="22" t="s">
        <v>286</v>
      </c>
      <c r="P24" s="22" t="s">
        <v>396</v>
      </c>
      <c r="Q24" s="22" t="s">
        <v>351</v>
      </c>
      <c r="R24" s="24"/>
      <c r="S24" s="23"/>
      <c r="T24" s="24"/>
      <c r="U24" s="24"/>
      <c r="V24" s="24"/>
      <c r="W24" s="23"/>
      <c r="X24" s="24"/>
      <c r="Y24" s="24"/>
      <c r="Z24" s="24"/>
      <c r="AA24" s="23"/>
      <c r="AB24" s="24"/>
      <c r="AC24" s="24"/>
      <c r="AD24" s="24"/>
      <c r="AE24" s="23"/>
      <c r="AF24" s="24"/>
      <c r="AG24" s="24"/>
      <c r="AH24" s="24"/>
      <c r="AI24" s="23"/>
      <c r="AJ24" s="24"/>
      <c r="AK24" s="24"/>
    </row>
    <row r="25" spans="1:37" ht="116.25" customHeight="1" x14ac:dyDescent="0.25">
      <c r="A25" s="73"/>
      <c r="B25" s="73"/>
      <c r="C25" s="73"/>
      <c r="D25" s="74"/>
      <c r="E25" s="54" t="s">
        <v>120</v>
      </c>
      <c r="F25" s="22" t="s">
        <v>260</v>
      </c>
      <c r="G25" s="22" t="s">
        <v>236</v>
      </c>
      <c r="H25" s="22"/>
      <c r="I25" s="22" t="s">
        <v>237</v>
      </c>
      <c r="J25" s="22">
        <v>12</v>
      </c>
      <c r="K25" s="71"/>
      <c r="L25" s="71"/>
      <c r="M25" s="71"/>
      <c r="N25" s="71"/>
      <c r="O25" s="22" t="s">
        <v>397</v>
      </c>
      <c r="P25" s="22" t="s">
        <v>9</v>
      </c>
      <c r="Q25" s="22" t="s">
        <v>265</v>
      </c>
      <c r="R25" s="24"/>
      <c r="S25" s="23"/>
      <c r="T25" s="23"/>
      <c r="U25" s="23"/>
      <c r="V25" s="23"/>
      <c r="W25" s="23"/>
      <c r="X25" s="23"/>
      <c r="Y25" s="23"/>
      <c r="Z25" s="23"/>
      <c r="AA25" s="23"/>
      <c r="AB25" s="23"/>
      <c r="AC25" s="23"/>
      <c r="AD25" s="23"/>
      <c r="AE25" s="23"/>
      <c r="AF25" s="23"/>
      <c r="AG25" s="23"/>
      <c r="AH25" s="23"/>
      <c r="AI25" s="23"/>
      <c r="AJ25" s="23"/>
      <c r="AK25" s="23"/>
    </row>
    <row r="26" spans="1:37" ht="87" customHeight="1" x14ac:dyDescent="0.25">
      <c r="A26" s="73"/>
      <c r="B26" s="73"/>
      <c r="C26" s="73"/>
      <c r="D26" s="74"/>
      <c r="E26" s="54" t="s">
        <v>43</v>
      </c>
      <c r="F26" s="22" t="s">
        <v>260</v>
      </c>
      <c r="G26" s="22" t="s">
        <v>236</v>
      </c>
      <c r="H26" s="22"/>
      <c r="I26" s="22" t="s">
        <v>237</v>
      </c>
      <c r="J26" s="22">
        <v>12</v>
      </c>
      <c r="K26" s="71"/>
      <c r="L26" s="71"/>
      <c r="M26" s="71"/>
      <c r="N26" s="71"/>
      <c r="O26" s="22" t="s">
        <v>397</v>
      </c>
      <c r="P26" s="22" t="s">
        <v>9</v>
      </c>
      <c r="Q26" s="22" t="s">
        <v>265</v>
      </c>
      <c r="R26" s="24"/>
      <c r="S26" s="23"/>
      <c r="T26" s="23"/>
      <c r="U26" s="23"/>
      <c r="V26" s="23"/>
      <c r="W26" s="23"/>
      <c r="X26" s="23"/>
      <c r="Y26" s="23"/>
      <c r="Z26" s="23"/>
      <c r="AA26" s="23"/>
      <c r="AB26" s="23"/>
      <c r="AC26" s="23"/>
      <c r="AD26" s="23"/>
      <c r="AE26" s="23"/>
      <c r="AF26" s="23"/>
      <c r="AG26" s="23"/>
      <c r="AH26" s="23"/>
      <c r="AI26" s="23"/>
      <c r="AJ26" s="23"/>
      <c r="AK26" s="23"/>
    </row>
    <row r="27" spans="1:37" ht="106.5" customHeight="1" x14ac:dyDescent="0.25">
      <c r="A27" s="73"/>
      <c r="B27" s="73"/>
      <c r="C27" s="73"/>
      <c r="D27" s="74"/>
      <c r="E27" s="54" t="s">
        <v>206</v>
      </c>
      <c r="F27" s="22" t="s">
        <v>260</v>
      </c>
      <c r="G27" s="22" t="s">
        <v>236</v>
      </c>
      <c r="H27" s="22"/>
      <c r="I27" s="22" t="s">
        <v>237</v>
      </c>
      <c r="J27" s="22">
        <v>12</v>
      </c>
      <c r="K27" s="71"/>
      <c r="L27" s="71"/>
      <c r="M27" s="71"/>
      <c r="N27" s="71"/>
      <c r="O27" s="22" t="s">
        <v>397</v>
      </c>
      <c r="P27" s="22" t="s">
        <v>9</v>
      </c>
      <c r="Q27" s="22" t="s">
        <v>265</v>
      </c>
      <c r="R27" s="24"/>
      <c r="S27" s="23"/>
      <c r="T27" s="23"/>
      <c r="U27" s="23"/>
      <c r="V27" s="23"/>
      <c r="W27" s="23"/>
      <c r="X27" s="23"/>
      <c r="Y27" s="23"/>
      <c r="Z27" s="23"/>
      <c r="AA27" s="23"/>
      <c r="AB27" s="23"/>
      <c r="AC27" s="23"/>
      <c r="AD27" s="23"/>
      <c r="AE27" s="23"/>
      <c r="AF27" s="23"/>
      <c r="AG27" s="23"/>
      <c r="AH27" s="23"/>
      <c r="AI27" s="23"/>
      <c r="AJ27" s="23"/>
      <c r="AK27" s="23"/>
    </row>
    <row r="28" spans="1:37" ht="89.25" customHeight="1" x14ac:dyDescent="0.25">
      <c r="A28" s="73"/>
      <c r="B28" s="73"/>
      <c r="C28" s="73"/>
      <c r="D28" s="74"/>
      <c r="E28" s="54" t="s">
        <v>207</v>
      </c>
      <c r="F28" s="22" t="s">
        <v>261</v>
      </c>
      <c r="G28" s="22" t="s">
        <v>236</v>
      </c>
      <c r="H28" s="20"/>
      <c r="I28" s="22" t="s">
        <v>237</v>
      </c>
      <c r="J28" s="22">
        <v>12</v>
      </c>
      <c r="K28" s="72"/>
      <c r="L28" s="72"/>
      <c r="M28" s="72"/>
      <c r="N28" s="72"/>
      <c r="O28" s="22" t="s">
        <v>398</v>
      </c>
      <c r="P28" s="22" t="s">
        <v>9</v>
      </c>
      <c r="Q28" s="22" t="s">
        <v>262</v>
      </c>
      <c r="R28" s="20"/>
      <c r="S28" s="20"/>
      <c r="T28" s="23"/>
      <c r="U28" s="23"/>
      <c r="V28" s="23"/>
      <c r="W28" s="23"/>
      <c r="X28" s="23"/>
      <c r="Y28" s="23"/>
      <c r="Z28" s="23"/>
      <c r="AA28" s="23"/>
      <c r="AB28" s="23"/>
      <c r="AC28" s="23"/>
      <c r="AD28" s="23"/>
      <c r="AE28" s="23"/>
      <c r="AF28" s="23"/>
      <c r="AG28" s="23"/>
      <c r="AH28" s="23"/>
      <c r="AI28" s="23"/>
      <c r="AJ28" s="23"/>
      <c r="AK28" s="23"/>
    </row>
    <row r="29" spans="1:37" ht="87.75" customHeight="1" x14ac:dyDescent="0.25">
      <c r="A29" s="73" t="s">
        <v>35</v>
      </c>
      <c r="B29" s="73" t="s">
        <v>36</v>
      </c>
      <c r="C29" s="73" t="s">
        <v>41</v>
      </c>
      <c r="D29" s="73" t="s">
        <v>121</v>
      </c>
      <c r="E29" s="54" t="s">
        <v>44</v>
      </c>
      <c r="F29" s="22" t="s">
        <v>224</v>
      </c>
      <c r="G29" s="22" t="s">
        <v>12</v>
      </c>
      <c r="H29" s="22"/>
      <c r="I29" s="22" t="s">
        <v>230</v>
      </c>
      <c r="J29" s="22">
        <v>4</v>
      </c>
      <c r="K29" s="70" t="s">
        <v>348</v>
      </c>
      <c r="L29" s="70" t="s">
        <v>286</v>
      </c>
      <c r="M29" s="70" t="s">
        <v>9</v>
      </c>
      <c r="N29" s="70" t="s">
        <v>265</v>
      </c>
      <c r="O29" s="22" t="s">
        <v>286</v>
      </c>
      <c r="P29" s="32" t="s">
        <v>400</v>
      </c>
      <c r="Q29" s="22" t="s">
        <v>401</v>
      </c>
      <c r="R29" s="24"/>
      <c r="S29" s="23"/>
      <c r="T29" s="24"/>
      <c r="U29" s="24"/>
      <c r="V29" s="24"/>
      <c r="W29" s="23"/>
      <c r="X29" s="24"/>
      <c r="Y29" s="24"/>
      <c r="Z29" s="24"/>
      <c r="AA29" s="23"/>
      <c r="AB29" s="24"/>
      <c r="AC29" s="24"/>
      <c r="AD29" s="24"/>
      <c r="AE29" s="23"/>
      <c r="AF29" s="24"/>
      <c r="AG29" s="24"/>
      <c r="AH29" s="24"/>
      <c r="AI29" s="23"/>
      <c r="AJ29" s="24"/>
      <c r="AK29" s="24"/>
    </row>
    <row r="30" spans="1:37" ht="99.75" customHeight="1" x14ac:dyDescent="0.25">
      <c r="A30" s="73"/>
      <c r="B30" s="73"/>
      <c r="C30" s="73"/>
      <c r="D30" s="73"/>
      <c r="E30" s="54" t="s">
        <v>122</v>
      </c>
      <c r="F30" s="22" t="s">
        <v>263</v>
      </c>
      <c r="G30" s="22" t="s">
        <v>236</v>
      </c>
      <c r="H30" s="22"/>
      <c r="I30" s="22" t="s">
        <v>237</v>
      </c>
      <c r="J30" s="22">
        <v>12</v>
      </c>
      <c r="K30" s="71"/>
      <c r="L30" s="71"/>
      <c r="M30" s="71"/>
      <c r="N30" s="71"/>
      <c r="O30" s="22" t="s">
        <v>399</v>
      </c>
      <c r="P30" s="22" t="s">
        <v>9</v>
      </c>
      <c r="Q30" s="22" t="s">
        <v>265</v>
      </c>
      <c r="R30" s="24"/>
      <c r="S30" s="23"/>
      <c r="T30" s="23"/>
      <c r="U30" s="23"/>
      <c r="V30" s="23"/>
      <c r="W30" s="23"/>
      <c r="X30" s="23"/>
      <c r="Y30" s="23"/>
      <c r="Z30" s="23"/>
      <c r="AA30" s="23"/>
      <c r="AB30" s="23"/>
      <c r="AC30" s="23"/>
      <c r="AD30" s="23"/>
      <c r="AE30" s="23"/>
      <c r="AF30" s="23"/>
      <c r="AG30" s="23"/>
      <c r="AH30" s="23"/>
      <c r="AI30" s="23"/>
      <c r="AJ30" s="23"/>
      <c r="AK30" s="23"/>
    </row>
    <row r="31" spans="1:37" ht="78" customHeight="1" x14ac:dyDescent="0.25">
      <c r="A31" s="73"/>
      <c r="B31" s="73"/>
      <c r="C31" s="73"/>
      <c r="D31" s="73"/>
      <c r="E31" s="54" t="s">
        <v>123</v>
      </c>
      <c r="F31" s="22" t="s">
        <v>263</v>
      </c>
      <c r="G31" s="22" t="s">
        <v>236</v>
      </c>
      <c r="H31" s="22"/>
      <c r="I31" s="22" t="s">
        <v>237</v>
      </c>
      <c r="J31" s="22">
        <v>12</v>
      </c>
      <c r="K31" s="71"/>
      <c r="L31" s="71"/>
      <c r="M31" s="71"/>
      <c r="N31" s="71"/>
      <c r="O31" s="22" t="s">
        <v>399</v>
      </c>
      <c r="P31" s="22" t="s">
        <v>9</v>
      </c>
      <c r="Q31" s="22" t="s">
        <v>265</v>
      </c>
      <c r="R31" s="24"/>
      <c r="S31" s="23"/>
      <c r="T31" s="23"/>
      <c r="U31" s="23"/>
      <c r="V31" s="23"/>
      <c r="W31" s="23"/>
      <c r="X31" s="23"/>
      <c r="Y31" s="23"/>
      <c r="Z31" s="23"/>
      <c r="AA31" s="23"/>
      <c r="AB31" s="23"/>
      <c r="AC31" s="23"/>
      <c r="AD31" s="23"/>
      <c r="AE31" s="23"/>
      <c r="AF31" s="23"/>
      <c r="AG31" s="23"/>
      <c r="AH31" s="23"/>
      <c r="AI31" s="23"/>
      <c r="AJ31" s="23"/>
      <c r="AK31" s="23"/>
    </row>
    <row r="32" spans="1:37" ht="86.25" customHeight="1" x14ac:dyDescent="0.25">
      <c r="A32" s="73"/>
      <c r="B32" s="73"/>
      <c r="C32" s="73"/>
      <c r="D32" s="73"/>
      <c r="E32" s="54" t="s">
        <v>124</v>
      </c>
      <c r="F32" s="22" t="s">
        <v>263</v>
      </c>
      <c r="G32" s="22" t="s">
        <v>236</v>
      </c>
      <c r="H32" s="22"/>
      <c r="I32" s="22" t="s">
        <v>237</v>
      </c>
      <c r="J32" s="22">
        <v>12</v>
      </c>
      <c r="K32" s="71"/>
      <c r="L32" s="71"/>
      <c r="M32" s="71"/>
      <c r="N32" s="71"/>
      <c r="O32" s="22" t="s">
        <v>399</v>
      </c>
      <c r="P32" s="22" t="s">
        <v>9</v>
      </c>
      <c r="Q32" s="22" t="s">
        <v>265</v>
      </c>
      <c r="R32" s="24"/>
      <c r="S32" s="23"/>
      <c r="T32" s="23"/>
      <c r="U32" s="23"/>
      <c r="V32" s="23"/>
      <c r="W32" s="23"/>
      <c r="X32" s="23"/>
      <c r="Y32" s="23"/>
      <c r="Z32" s="23"/>
      <c r="AA32" s="23"/>
      <c r="AB32" s="23"/>
      <c r="AC32" s="23"/>
      <c r="AD32" s="23"/>
      <c r="AE32" s="23"/>
      <c r="AF32" s="23"/>
      <c r="AG32" s="23"/>
      <c r="AH32" s="23"/>
      <c r="AI32" s="23"/>
      <c r="AJ32" s="23"/>
      <c r="AK32" s="23"/>
    </row>
    <row r="33" spans="1:37" ht="87.75" customHeight="1" x14ac:dyDescent="0.25">
      <c r="A33" s="73"/>
      <c r="B33" s="73"/>
      <c r="C33" s="73"/>
      <c r="D33" s="73"/>
      <c r="E33" s="54" t="s">
        <v>125</v>
      </c>
      <c r="F33" s="22" t="s">
        <v>263</v>
      </c>
      <c r="G33" s="22" t="s">
        <v>236</v>
      </c>
      <c r="H33" s="22"/>
      <c r="I33" s="22" t="s">
        <v>237</v>
      </c>
      <c r="J33" s="22">
        <v>12</v>
      </c>
      <c r="K33" s="71"/>
      <c r="L33" s="71"/>
      <c r="M33" s="71"/>
      <c r="N33" s="71"/>
      <c r="O33" s="22" t="s">
        <v>399</v>
      </c>
      <c r="P33" s="22" t="s">
        <v>9</v>
      </c>
      <c r="Q33" s="22" t="s">
        <v>265</v>
      </c>
      <c r="R33" s="24"/>
      <c r="S33" s="23"/>
      <c r="T33" s="23"/>
      <c r="U33" s="23"/>
      <c r="V33" s="23"/>
      <c r="W33" s="23"/>
      <c r="X33" s="23"/>
      <c r="Y33" s="23"/>
      <c r="Z33" s="23"/>
      <c r="AA33" s="23"/>
      <c r="AB33" s="23"/>
      <c r="AC33" s="23"/>
      <c r="AD33" s="23"/>
      <c r="AE33" s="23"/>
      <c r="AF33" s="23"/>
      <c r="AG33" s="23"/>
      <c r="AH33" s="23"/>
      <c r="AI33" s="23"/>
      <c r="AJ33" s="23"/>
      <c r="AK33" s="23"/>
    </row>
    <row r="34" spans="1:37" ht="96.75" customHeight="1" x14ac:dyDescent="0.25">
      <c r="A34" s="73"/>
      <c r="B34" s="73"/>
      <c r="C34" s="73"/>
      <c r="D34" s="73"/>
      <c r="E34" s="54" t="s">
        <v>502</v>
      </c>
      <c r="F34" s="22" t="s">
        <v>263</v>
      </c>
      <c r="G34" s="22" t="s">
        <v>236</v>
      </c>
      <c r="H34" s="22"/>
      <c r="I34" s="22" t="s">
        <v>237</v>
      </c>
      <c r="J34" s="22">
        <v>12</v>
      </c>
      <c r="K34" s="72"/>
      <c r="L34" s="72"/>
      <c r="M34" s="72"/>
      <c r="N34" s="72"/>
      <c r="O34" s="22" t="s">
        <v>399</v>
      </c>
      <c r="P34" s="22" t="s">
        <v>9</v>
      </c>
      <c r="Q34" s="22" t="s">
        <v>265</v>
      </c>
      <c r="R34" s="24"/>
      <c r="S34" s="23"/>
      <c r="T34" s="23"/>
      <c r="U34" s="23"/>
      <c r="V34" s="23"/>
      <c r="W34" s="23"/>
      <c r="X34" s="23"/>
      <c r="Y34" s="23"/>
      <c r="Z34" s="23"/>
      <c r="AA34" s="23"/>
      <c r="AB34" s="23"/>
      <c r="AC34" s="23"/>
      <c r="AD34" s="23"/>
      <c r="AE34" s="23"/>
      <c r="AF34" s="23"/>
      <c r="AG34" s="23"/>
      <c r="AH34" s="23"/>
      <c r="AI34" s="23"/>
      <c r="AJ34" s="23"/>
      <c r="AK34" s="23"/>
    </row>
    <row r="35" spans="1:37" ht="57.75" customHeight="1" x14ac:dyDescent="0.25">
      <c r="A35" s="73" t="s">
        <v>35</v>
      </c>
      <c r="B35" s="73" t="s">
        <v>36</v>
      </c>
      <c r="C35" s="73" t="s">
        <v>126</v>
      </c>
      <c r="D35" s="73" t="s">
        <v>127</v>
      </c>
      <c r="E35" s="54" t="s">
        <v>45</v>
      </c>
      <c r="F35" s="22" t="s">
        <v>224</v>
      </c>
      <c r="G35" s="22" t="s">
        <v>12</v>
      </c>
      <c r="H35" s="20"/>
      <c r="I35" s="20" t="s">
        <v>353</v>
      </c>
      <c r="J35" s="22">
        <v>12</v>
      </c>
      <c r="K35" s="70" t="s">
        <v>348</v>
      </c>
      <c r="L35" s="70" t="s">
        <v>286</v>
      </c>
      <c r="M35" s="70" t="s">
        <v>9</v>
      </c>
      <c r="N35" s="70" t="s">
        <v>405</v>
      </c>
      <c r="O35" s="22" t="s">
        <v>286</v>
      </c>
      <c r="P35" s="22" t="s">
        <v>9</v>
      </c>
      <c r="Q35" s="20" t="s">
        <v>402</v>
      </c>
      <c r="R35" s="32"/>
      <c r="S35" s="28"/>
      <c r="T35" s="28"/>
      <c r="U35" s="28"/>
      <c r="V35" s="28"/>
      <c r="W35" s="24"/>
      <c r="X35" s="24"/>
      <c r="Y35" s="23"/>
      <c r="Z35" s="24"/>
      <c r="AA35" s="24"/>
      <c r="AB35" s="23"/>
      <c r="AC35" s="24"/>
      <c r="AD35" s="24"/>
      <c r="AE35" s="23"/>
      <c r="AF35" s="24"/>
      <c r="AG35" s="24"/>
      <c r="AH35" s="23"/>
      <c r="AI35" s="24"/>
      <c r="AJ35" s="24"/>
      <c r="AK35" s="23"/>
    </row>
    <row r="36" spans="1:37" ht="73.5" customHeight="1" x14ac:dyDescent="0.25">
      <c r="A36" s="73"/>
      <c r="B36" s="73"/>
      <c r="C36" s="73"/>
      <c r="D36" s="73"/>
      <c r="E36" s="54" t="s">
        <v>128</v>
      </c>
      <c r="F36" s="22" t="s">
        <v>224</v>
      </c>
      <c r="G36" s="22" t="s">
        <v>12</v>
      </c>
      <c r="H36" s="20"/>
      <c r="I36" s="20" t="s">
        <v>354</v>
      </c>
      <c r="J36" s="22">
        <v>12</v>
      </c>
      <c r="K36" s="71"/>
      <c r="L36" s="71"/>
      <c r="M36" s="71"/>
      <c r="N36" s="71"/>
      <c r="O36" s="22" t="s">
        <v>286</v>
      </c>
      <c r="P36" s="22" t="s">
        <v>257</v>
      </c>
      <c r="Q36" s="20" t="s">
        <v>403</v>
      </c>
      <c r="R36" s="24"/>
      <c r="S36" s="23"/>
      <c r="T36" s="23"/>
      <c r="U36" s="23"/>
      <c r="V36" s="24"/>
      <c r="W36" s="24"/>
      <c r="X36" s="23"/>
      <c r="Y36" s="24"/>
      <c r="Z36" s="24"/>
      <c r="AA36" s="23"/>
      <c r="AB36" s="24"/>
      <c r="AC36" s="24"/>
      <c r="AD36" s="23"/>
      <c r="AE36" s="24"/>
      <c r="AF36" s="24"/>
      <c r="AG36" s="23"/>
      <c r="AH36" s="24"/>
      <c r="AI36" s="24"/>
      <c r="AJ36" s="23"/>
      <c r="AK36" s="24"/>
    </row>
    <row r="37" spans="1:37" ht="48.75" customHeight="1" x14ac:dyDescent="0.25">
      <c r="A37" s="73"/>
      <c r="B37" s="73"/>
      <c r="C37" s="73"/>
      <c r="D37" s="73"/>
      <c r="E37" s="54" t="s">
        <v>498</v>
      </c>
      <c r="F37" s="22" t="s">
        <v>224</v>
      </c>
      <c r="G37" s="22" t="s">
        <v>236</v>
      </c>
      <c r="H37" s="22"/>
      <c r="I37" s="22" t="s">
        <v>237</v>
      </c>
      <c r="J37" s="22">
        <v>12</v>
      </c>
      <c r="K37" s="71"/>
      <c r="L37" s="71"/>
      <c r="M37" s="71"/>
      <c r="N37" s="71"/>
      <c r="O37" s="22" t="s">
        <v>286</v>
      </c>
      <c r="P37" s="22" t="s">
        <v>9</v>
      </c>
      <c r="Q37" s="22" t="s">
        <v>265</v>
      </c>
      <c r="R37" s="24"/>
      <c r="S37" s="23"/>
      <c r="T37" s="23"/>
      <c r="U37" s="23"/>
      <c r="V37" s="23"/>
      <c r="W37" s="23"/>
      <c r="X37" s="23"/>
      <c r="Y37" s="23"/>
      <c r="Z37" s="23"/>
      <c r="AA37" s="23"/>
      <c r="AB37" s="23"/>
      <c r="AC37" s="23"/>
      <c r="AD37" s="23"/>
      <c r="AE37" s="23"/>
      <c r="AF37" s="23"/>
      <c r="AG37" s="23"/>
      <c r="AH37" s="23"/>
      <c r="AI37" s="23"/>
      <c r="AJ37" s="23"/>
      <c r="AK37" s="23"/>
    </row>
    <row r="38" spans="1:37" ht="82.5" customHeight="1" x14ac:dyDescent="0.25">
      <c r="A38" s="73"/>
      <c r="B38" s="73"/>
      <c r="C38" s="73"/>
      <c r="D38" s="73"/>
      <c r="E38" s="54" t="s">
        <v>46</v>
      </c>
      <c r="F38" s="22" t="s">
        <v>224</v>
      </c>
      <c r="G38" s="22" t="s">
        <v>12</v>
      </c>
      <c r="H38" s="20"/>
      <c r="I38" s="20" t="s">
        <v>355</v>
      </c>
      <c r="J38" s="22">
        <v>12</v>
      </c>
      <c r="K38" s="72"/>
      <c r="L38" s="72"/>
      <c r="M38" s="72"/>
      <c r="N38" s="72"/>
      <c r="O38" s="22" t="s">
        <v>286</v>
      </c>
      <c r="P38" s="32" t="s">
        <v>9</v>
      </c>
      <c r="Q38" s="32" t="s">
        <v>404</v>
      </c>
      <c r="R38" s="24"/>
      <c r="S38" s="23"/>
      <c r="T38" s="23"/>
      <c r="U38" s="23"/>
      <c r="V38" s="24"/>
      <c r="W38" s="24"/>
      <c r="X38" s="24"/>
      <c r="Y38" s="29"/>
      <c r="Z38" s="34"/>
      <c r="AA38" s="34"/>
      <c r="AB38" s="34"/>
      <c r="AC38" s="29"/>
      <c r="AD38" s="34"/>
      <c r="AE38" s="34"/>
      <c r="AF38" s="34"/>
      <c r="AG38" s="29"/>
      <c r="AH38" s="34"/>
      <c r="AI38" s="34"/>
      <c r="AJ38" s="34"/>
      <c r="AK38" s="29"/>
    </row>
    <row r="39" spans="1:37" ht="88.5" customHeight="1" x14ac:dyDescent="0.25">
      <c r="A39" s="73" t="s">
        <v>35</v>
      </c>
      <c r="B39" s="73" t="s">
        <v>47</v>
      </c>
      <c r="C39" s="73" t="s">
        <v>48</v>
      </c>
      <c r="D39" s="73" t="s">
        <v>129</v>
      </c>
      <c r="E39" s="54" t="s">
        <v>377</v>
      </c>
      <c r="F39" s="22" t="s">
        <v>224</v>
      </c>
      <c r="G39" s="22" t="s">
        <v>12</v>
      </c>
      <c r="H39" s="20"/>
      <c r="I39" s="22" t="s">
        <v>264</v>
      </c>
      <c r="J39" s="22">
        <v>4</v>
      </c>
      <c r="K39" s="70" t="s">
        <v>358</v>
      </c>
      <c r="L39" s="70" t="s">
        <v>415</v>
      </c>
      <c r="M39" s="70" t="s">
        <v>9</v>
      </c>
      <c r="N39" s="70" t="s">
        <v>10</v>
      </c>
      <c r="O39" s="22" t="s">
        <v>470</v>
      </c>
      <c r="P39" s="22" t="s">
        <v>277</v>
      </c>
      <c r="Q39" s="22" t="s">
        <v>10</v>
      </c>
      <c r="R39" s="23"/>
      <c r="S39" s="23"/>
      <c r="T39" s="23"/>
      <c r="U39" s="23"/>
      <c r="V39" s="23"/>
      <c r="W39" s="23"/>
      <c r="X39" s="23"/>
      <c r="Y39" s="27"/>
      <c r="Z39" s="27"/>
      <c r="AA39" s="27"/>
      <c r="AB39" s="27"/>
      <c r="AC39" s="27"/>
      <c r="AD39" s="27"/>
      <c r="AE39" s="27"/>
      <c r="AF39" s="27"/>
      <c r="AG39" s="27"/>
      <c r="AH39" s="27"/>
      <c r="AI39" s="27"/>
      <c r="AJ39" s="27"/>
      <c r="AK39" s="27"/>
    </row>
    <row r="40" spans="1:37" ht="102" customHeight="1" x14ac:dyDescent="0.25">
      <c r="A40" s="73"/>
      <c r="B40" s="73"/>
      <c r="C40" s="73"/>
      <c r="D40" s="73"/>
      <c r="E40" s="54" t="s">
        <v>208</v>
      </c>
      <c r="F40" s="22" t="s">
        <v>224</v>
      </c>
      <c r="G40" s="22" t="s">
        <v>12</v>
      </c>
      <c r="H40" s="20"/>
      <c r="I40" s="22" t="s">
        <v>266</v>
      </c>
      <c r="J40" s="22">
        <v>8</v>
      </c>
      <c r="K40" s="71"/>
      <c r="L40" s="71"/>
      <c r="M40" s="71"/>
      <c r="N40" s="71"/>
      <c r="O40" s="22" t="s">
        <v>470</v>
      </c>
      <c r="P40" s="22" t="s">
        <v>314</v>
      </c>
      <c r="Q40" s="22" t="s">
        <v>10</v>
      </c>
      <c r="R40" s="23"/>
      <c r="S40" s="23"/>
      <c r="T40" s="23"/>
      <c r="U40" s="23"/>
      <c r="V40" s="23"/>
      <c r="W40" s="23"/>
      <c r="X40" s="23"/>
      <c r="Y40" s="27"/>
      <c r="Z40" s="27"/>
      <c r="AA40" s="27"/>
      <c r="AB40" s="27"/>
      <c r="AC40" s="27"/>
      <c r="AD40" s="27"/>
      <c r="AE40" s="27"/>
      <c r="AF40" s="27"/>
      <c r="AG40" s="27"/>
      <c r="AH40" s="27"/>
      <c r="AI40" s="27"/>
      <c r="AJ40" s="27"/>
      <c r="AK40" s="27"/>
    </row>
    <row r="41" spans="1:37" ht="72.75" customHeight="1" x14ac:dyDescent="0.25">
      <c r="A41" s="73"/>
      <c r="B41" s="73"/>
      <c r="C41" s="73"/>
      <c r="D41" s="73"/>
      <c r="E41" s="54" t="s">
        <v>130</v>
      </c>
      <c r="F41" s="22" t="s">
        <v>224</v>
      </c>
      <c r="G41" s="22" t="s">
        <v>12</v>
      </c>
      <c r="H41" s="20"/>
      <c r="I41" s="22" t="s">
        <v>267</v>
      </c>
      <c r="J41" s="22">
        <v>10</v>
      </c>
      <c r="K41" s="72"/>
      <c r="L41" s="72"/>
      <c r="M41" s="72"/>
      <c r="N41" s="72"/>
      <c r="O41" s="22" t="s">
        <v>470</v>
      </c>
      <c r="P41" s="22" t="s">
        <v>9</v>
      </c>
      <c r="Q41" s="22" t="s">
        <v>10</v>
      </c>
      <c r="R41" s="23"/>
      <c r="S41" s="23"/>
      <c r="T41" s="23"/>
      <c r="U41" s="23"/>
      <c r="V41" s="23"/>
      <c r="W41" s="23"/>
      <c r="X41" s="23"/>
      <c r="Y41" s="27"/>
      <c r="Z41" s="27"/>
      <c r="AA41" s="27"/>
      <c r="AB41" s="27"/>
      <c r="AC41" s="27"/>
      <c r="AD41" s="27"/>
      <c r="AE41" s="27"/>
      <c r="AF41" s="27"/>
      <c r="AG41" s="27"/>
      <c r="AH41" s="27"/>
      <c r="AI41" s="27"/>
      <c r="AJ41" s="27"/>
      <c r="AK41" s="27"/>
    </row>
    <row r="42" spans="1:37" ht="110.25" customHeight="1" x14ac:dyDescent="0.25">
      <c r="A42" s="73" t="s">
        <v>35</v>
      </c>
      <c r="B42" s="73" t="s">
        <v>47</v>
      </c>
      <c r="C42" s="73" t="s">
        <v>48</v>
      </c>
      <c r="D42" s="73" t="s">
        <v>131</v>
      </c>
      <c r="E42" s="54" t="s">
        <v>378</v>
      </c>
      <c r="F42" s="22" t="s">
        <v>224</v>
      </c>
      <c r="G42" s="22" t="s">
        <v>12</v>
      </c>
      <c r="H42" s="20"/>
      <c r="I42" s="22" t="s">
        <v>268</v>
      </c>
      <c r="J42" s="22">
        <v>2</v>
      </c>
      <c r="K42" s="70" t="s">
        <v>348</v>
      </c>
      <c r="L42" s="70" t="s">
        <v>286</v>
      </c>
      <c r="M42" s="70" t="s">
        <v>9</v>
      </c>
      <c r="N42" s="70" t="s">
        <v>265</v>
      </c>
      <c r="O42" s="22" t="s">
        <v>286</v>
      </c>
      <c r="P42" s="22" t="s">
        <v>406</v>
      </c>
      <c r="Q42" s="22" t="s">
        <v>319</v>
      </c>
      <c r="R42" s="24"/>
      <c r="S42" s="23"/>
      <c r="T42" s="24"/>
      <c r="U42" s="23"/>
      <c r="V42" s="24"/>
      <c r="W42" s="23"/>
      <c r="X42" s="24"/>
      <c r="Y42" s="23"/>
      <c r="Z42" s="35"/>
      <c r="AA42" s="23"/>
      <c r="AB42" s="35"/>
      <c r="AC42" s="23"/>
      <c r="AD42" s="35"/>
      <c r="AE42" s="23"/>
      <c r="AF42" s="35"/>
      <c r="AG42" s="23"/>
      <c r="AH42" s="35"/>
      <c r="AI42" s="23"/>
      <c r="AJ42" s="35"/>
      <c r="AK42" s="23"/>
    </row>
    <row r="43" spans="1:37" ht="84.75" customHeight="1" x14ac:dyDescent="0.25">
      <c r="A43" s="73"/>
      <c r="B43" s="73"/>
      <c r="C43" s="73"/>
      <c r="D43" s="73"/>
      <c r="E43" s="54" t="s">
        <v>132</v>
      </c>
      <c r="F43" s="22" t="s">
        <v>270</v>
      </c>
      <c r="G43" s="22" t="s">
        <v>236</v>
      </c>
      <c r="H43" s="20"/>
      <c r="I43" s="22" t="s">
        <v>237</v>
      </c>
      <c r="J43" s="22">
        <v>12</v>
      </c>
      <c r="K43" s="71"/>
      <c r="L43" s="71"/>
      <c r="M43" s="71"/>
      <c r="N43" s="71"/>
      <c r="O43" s="22" t="s">
        <v>352</v>
      </c>
      <c r="P43" s="22" t="s">
        <v>9</v>
      </c>
      <c r="Q43" s="22" t="s">
        <v>265</v>
      </c>
      <c r="R43" s="24"/>
      <c r="S43" s="23"/>
      <c r="T43" s="23"/>
      <c r="U43" s="23"/>
      <c r="V43" s="23"/>
      <c r="W43" s="23"/>
      <c r="X43" s="23"/>
      <c r="Y43" s="27"/>
      <c r="Z43" s="27"/>
      <c r="AA43" s="27"/>
      <c r="AB43" s="27"/>
      <c r="AC43" s="27"/>
      <c r="AD43" s="27"/>
      <c r="AE43" s="27"/>
      <c r="AF43" s="27"/>
      <c r="AG43" s="27"/>
      <c r="AH43" s="27"/>
      <c r="AI43" s="27"/>
      <c r="AJ43" s="27"/>
      <c r="AK43" s="27"/>
    </row>
    <row r="44" spans="1:37" ht="69" customHeight="1" x14ac:dyDescent="0.25">
      <c r="A44" s="73"/>
      <c r="B44" s="73"/>
      <c r="C44" s="73"/>
      <c r="D44" s="73"/>
      <c r="E44" s="54" t="s">
        <v>133</v>
      </c>
      <c r="F44" s="22" t="s">
        <v>270</v>
      </c>
      <c r="G44" s="22" t="s">
        <v>12</v>
      </c>
      <c r="H44" s="20"/>
      <c r="I44" s="22" t="s">
        <v>271</v>
      </c>
      <c r="J44" s="22">
        <v>9</v>
      </c>
      <c r="K44" s="71"/>
      <c r="L44" s="71"/>
      <c r="M44" s="71"/>
      <c r="N44" s="71"/>
      <c r="O44" s="22" t="s">
        <v>352</v>
      </c>
      <c r="P44" s="22" t="s">
        <v>373</v>
      </c>
      <c r="Q44" s="22" t="s">
        <v>265</v>
      </c>
      <c r="R44" s="24"/>
      <c r="S44" s="23"/>
      <c r="T44" s="23"/>
      <c r="U44" s="23"/>
      <c r="V44" s="23"/>
      <c r="W44" s="23"/>
      <c r="X44" s="23"/>
      <c r="Y44" s="27"/>
      <c r="Z44" s="27"/>
      <c r="AA44" s="27"/>
      <c r="AB44" s="27"/>
      <c r="AC44" s="27"/>
      <c r="AD44" s="27"/>
      <c r="AE44" s="27"/>
      <c r="AF44" s="27"/>
      <c r="AG44" s="27"/>
      <c r="AH44" s="27"/>
      <c r="AI44" s="27"/>
      <c r="AJ44" s="27"/>
      <c r="AK44" s="27"/>
    </row>
    <row r="45" spans="1:37" ht="73.5" customHeight="1" x14ac:dyDescent="0.25">
      <c r="A45" s="73"/>
      <c r="B45" s="73"/>
      <c r="C45" s="73"/>
      <c r="D45" s="73"/>
      <c r="E45" s="54" t="s">
        <v>379</v>
      </c>
      <c r="F45" s="22" t="s">
        <v>224</v>
      </c>
      <c r="G45" s="22" t="s">
        <v>236</v>
      </c>
      <c r="H45" s="20"/>
      <c r="I45" s="22" t="s">
        <v>272</v>
      </c>
      <c r="J45" s="22">
        <v>12</v>
      </c>
      <c r="K45" s="71"/>
      <c r="L45" s="71"/>
      <c r="M45" s="71"/>
      <c r="N45" s="71"/>
      <c r="O45" s="22" t="s">
        <v>286</v>
      </c>
      <c r="P45" s="22" t="s">
        <v>9</v>
      </c>
      <c r="Q45" s="22" t="s">
        <v>265</v>
      </c>
      <c r="R45" s="24"/>
      <c r="S45" s="23"/>
      <c r="T45" s="23"/>
      <c r="U45" s="23"/>
      <c r="V45" s="23"/>
      <c r="W45" s="23"/>
      <c r="X45" s="23"/>
      <c r="Y45" s="27"/>
      <c r="Z45" s="27"/>
      <c r="AA45" s="27"/>
      <c r="AB45" s="27"/>
      <c r="AC45" s="27"/>
      <c r="AD45" s="27"/>
      <c r="AE45" s="27"/>
      <c r="AF45" s="27"/>
      <c r="AG45" s="27"/>
      <c r="AH45" s="27"/>
      <c r="AI45" s="27"/>
      <c r="AJ45" s="27"/>
      <c r="AK45" s="27"/>
    </row>
    <row r="46" spans="1:37" ht="93" customHeight="1" x14ac:dyDescent="0.25">
      <c r="A46" s="73"/>
      <c r="B46" s="73"/>
      <c r="C46" s="73"/>
      <c r="D46" s="73"/>
      <c r="E46" s="54" t="s">
        <v>209</v>
      </c>
      <c r="F46" s="22" t="s">
        <v>270</v>
      </c>
      <c r="G46" s="22" t="s">
        <v>236</v>
      </c>
      <c r="H46" s="20"/>
      <c r="I46" s="22" t="s">
        <v>272</v>
      </c>
      <c r="J46" s="22">
        <v>12</v>
      </c>
      <c r="K46" s="71"/>
      <c r="L46" s="71"/>
      <c r="M46" s="71"/>
      <c r="N46" s="71"/>
      <c r="O46" s="32" t="s">
        <v>388</v>
      </c>
      <c r="P46" s="22" t="s">
        <v>9</v>
      </c>
      <c r="Q46" s="22" t="s">
        <v>392</v>
      </c>
      <c r="R46" s="24"/>
      <c r="S46" s="24"/>
      <c r="T46" s="23"/>
      <c r="U46" s="23"/>
      <c r="V46" s="23"/>
      <c r="W46" s="23"/>
      <c r="X46" s="23"/>
      <c r="Y46" s="27"/>
      <c r="Z46" s="27"/>
      <c r="AA46" s="27"/>
      <c r="AB46" s="27"/>
      <c r="AC46" s="27"/>
      <c r="AD46" s="27"/>
      <c r="AE46" s="27"/>
      <c r="AF46" s="27"/>
      <c r="AG46" s="27"/>
      <c r="AH46" s="27"/>
      <c r="AI46" s="27"/>
      <c r="AJ46" s="27"/>
      <c r="AK46" s="27"/>
    </row>
    <row r="47" spans="1:37" ht="185.25" customHeight="1" x14ac:dyDescent="0.25">
      <c r="A47" s="73"/>
      <c r="B47" s="73"/>
      <c r="C47" s="73"/>
      <c r="D47" s="73"/>
      <c r="E47" s="54" t="s">
        <v>503</v>
      </c>
      <c r="F47" s="22" t="s">
        <v>224</v>
      </c>
      <c r="G47" s="22" t="s">
        <v>12</v>
      </c>
      <c r="H47" s="20"/>
      <c r="I47" s="22" t="s">
        <v>267</v>
      </c>
      <c r="J47" s="22">
        <v>10</v>
      </c>
      <c r="K47" s="72"/>
      <c r="L47" s="72"/>
      <c r="M47" s="72"/>
      <c r="N47" s="72"/>
      <c r="O47" s="22" t="s">
        <v>286</v>
      </c>
      <c r="P47" s="22" t="s">
        <v>9</v>
      </c>
      <c r="Q47" s="22" t="s">
        <v>265</v>
      </c>
      <c r="R47" s="24"/>
      <c r="S47" s="23"/>
      <c r="T47" s="23"/>
      <c r="U47" s="23"/>
      <c r="V47" s="23"/>
      <c r="W47" s="23"/>
      <c r="X47" s="23"/>
      <c r="Y47" s="27"/>
      <c r="Z47" s="27"/>
      <c r="AA47" s="27"/>
      <c r="AB47" s="27"/>
      <c r="AC47" s="27"/>
      <c r="AD47" s="27"/>
      <c r="AE47" s="27"/>
      <c r="AF47" s="27"/>
      <c r="AG47" s="27"/>
      <c r="AH47" s="27"/>
      <c r="AI47" s="27"/>
      <c r="AJ47" s="27"/>
      <c r="AK47" s="27"/>
    </row>
    <row r="48" spans="1:37" ht="102.75" customHeight="1" x14ac:dyDescent="0.25">
      <c r="A48" s="73" t="s">
        <v>35</v>
      </c>
      <c r="B48" s="73" t="s">
        <v>47</v>
      </c>
      <c r="C48" s="73" t="s">
        <v>48</v>
      </c>
      <c r="D48" s="73" t="s">
        <v>210</v>
      </c>
      <c r="E48" s="55" t="s">
        <v>381</v>
      </c>
      <c r="F48" s="22" t="s">
        <v>224</v>
      </c>
      <c r="G48" s="22" t="s">
        <v>236</v>
      </c>
      <c r="H48" s="20"/>
      <c r="I48" s="22" t="s">
        <v>272</v>
      </c>
      <c r="J48" s="22">
        <v>12</v>
      </c>
      <c r="K48" s="70" t="s">
        <v>358</v>
      </c>
      <c r="L48" s="70" t="s">
        <v>415</v>
      </c>
      <c r="M48" s="70" t="s">
        <v>9</v>
      </c>
      <c r="N48" s="70" t="s">
        <v>10</v>
      </c>
      <c r="O48" s="22" t="s">
        <v>415</v>
      </c>
      <c r="P48" s="22" t="s">
        <v>9</v>
      </c>
      <c r="Q48" s="22" t="s">
        <v>10</v>
      </c>
      <c r="R48" s="23"/>
      <c r="S48" s="23"/>
      <c r="T48" s="23"/>
      <c r="U48" s="23"/>
      <c r="V48" s="23"/>
      <c r="W48" s="23"/>
      <c r="X48" s="23"/>
      <c r="Y48" s="23"/>
      <c r="Z48" s="23"/>
      <c r="AA48" s="23"/>
      <c r="AB48" s="23"/>
      <c r="AC48" s="23"/>
      <c r="AD48" s="23"/>
      <c r="AE48" s="23"/>
      <c r="AF48" s="23"/>
      <c r="AG48" s="23"/>
      <c r="AH48" s="23"/>
      <c r="AI48" s="23"/>
      <c r="AJ48" s="23"/>
      <c r="AK48" s="23"/>
    </row>
    <row r="49" spans="1:37" ht="109.5" customHeight="1" x14ac:dyDescent="0.25">
      <c r="A49" s="73"/>
      <c r="B49" s="73"/>
      <c r="C49" s="73"/>
      <c r="D49" s="73"/>
      <c r="E49" s="54" t="s">
        <v>134</v>
      </c>
      <c r="F49" s="22" t="s">
        <v>224</v>
      </c>
      <c r="G49" s="22" t="s">
        <v>12</v>
      </c>
      <c r="H49" s="20"/>
      <c r="I49" s="22" t="s">
        <v>273</v>
      </c>
      <c r="J49" s="22">
        <v>6</v>
      </c>
      <c r="K49" s="71"/>
      <c r="L49" s="71"/>
      <c r="M49" s="71"/>
      <c r="N49" s="71"/>
      <c r="O49" s="22" t="s">
        <v>415</v>
      </c>
      <c r="P49" s="22" t="s">
        <v>257</v>
      </c>
      <c r="Q49" s="32" t="s">
        <v>362</v>
      </c>
      <c r="R49" s="23"/>
      <c r="S49" s="24"/>
      <c r="T49" s="23"/>
      <c r="U49" s="24"/>
      <c r="V49" s="23"/>
      <c r="W49" s="24"/>
      <c r="X49" s="23"/>
      <c r="Y49" s="24"/>
      <c r="Z49" s="23"/>
      <c r="AA49" s="24"/>
      <c r="AB49" s="23"/>
      <c r="AC49" s="24"/>
      <c r="AD49" s="23"/>
      <c r="AE49" s="24"/>
      <c r="AF49" s="23"/>
      <c r="AG49" s="24"/>
      <c r="AH49" s="23"/>
      <c r="AI49" s="24"/>
      <c r="AJ49" s="23"/>
      <c r="AK49" s="24"/>
    </row>
    <row r="50" spans="1:37" ht="84.75" customHeight="1" x14ac:dyDescent="0.25">
      <c r="A50" s="73"/>
      <c r="B50" s="73"/>
      <c r="C50" s="73"/>
      <c r="D50" s="73"/>
      <c r="E50" s="54" t="s">
        <v>380</v>
      </c>
      <c r="F50" s="22" t="s">
        <v>276</v>
      </c>
      <c r="G50" s="22" t="s">
        <v>236</v>
      </c>
      <c r="H50" s="20"/>
      <c r="I50" s="22" t="s">
        <v>272</v>
      </c>
      <c r="J50" s="22">
        <v>12</v>
      </c>
      <c r="K50" s="71"/>
      <c r="L50" s="71"/>
      <c r="M50" s="71"/>
      <c r="N50" s="71"/>
      <c r="O50" s="32" t="s">
        <v>399</v>
      </c>
      <c r="P50" s="22" t="s">
        <v>9</v>
      </c>
      <c r="Q50" s="22" t="s">
        <v>360</v>
      </c>
      <c r="R50" s="24"/>
      <c r="S50" s="23"/>
      <c r="T50" s="23"/>
      <c r="U50" s="23"/>
      <c r="V50" s="23"/>
      <c r="W50" s="23"/>
      <c r="X50" s="23"/>
      <c r="Y50" s="23"/>
      <c r="Z50" s="23"/>
      <c r="AA50" s="23"/>
      <c r="AB50" s="23"/>
      <c r="AC50" s="23"/>
      <c r="AD50" s="23"/>
      <c r="AE50" s="23"/>
      <c r="AF50" s="23"/>
      <c r="AG50" s="23"/>
      <c r="AH50" s="23"/>
      <c r="AI50" s="23"/>
      <c r="AJ50" s="23"/>
      <c r="AK50" s="23"/>
    </row>
    <row r="51" spans="1:37" ht="88.5" customHeight="1" x14ac:dyDescent="0.25">
      <c r="A51" s="73"/>
      <c r="B51" s="73"/>
      <c r="C51" s="73"/>
      <c r="D51" s="73"/>
      <c r="E51" s="54" t="s">
        <v>211</v>
      </c>
      <c r="F51" s="22" t="s">
        <v>276</v>
      </c>
      <c r="G51" s="22" t="s">
        <v>236</v>
      </c>
      <c r="H51" s="20"/>
      <c r="I51" s="22" t="s">
        <v>272</v>
      </c>
      <c r="J51" s="22">
        <v>12</v>
      </c>
      <c r="K51" s="71"/>
      <c r="L51" s="71"/>
      <c r="M51" s="71"/>
      <c r="N51" s="71"/>
      <c r="O51" s="32" t="s">
        <v>399</v>
      </c>
      <c r="P51" s="22" t="s">
        <v>9</v>
      </c>
      <c r="Q51" s="22" t="s">
        <v>360</v>
      </c>
      <c r="R51" s="24"/>
      <c r="S51" s="23"/>
      <c r="T51" s="23"/>
      <c r="U51" s="23"/>
      <c r="V51" s="23"/>
      <c r="W51" s="23"/>
      <c r="X51" s="23"/>
      <c r="Y51" s="23"/>
      <c r="Z51" s="23"/>
      <c r="AA51" s="23"/>
      <c r="AB51" s="23"/>
      <c r="AC51" s="23"/>
      <c r="AD51" s="23"/>
      <c r="AE51" s="23"/>
      <c r="AF51" s="23"/>
      <c r="AG51" s="23"/>
      <c r="AH51" s="23"/>
      <c r="AI51" s="23"/>
      <c r="AJ51" s="23"/>
      <c r="AK51" s="23"/>
    </row>
    <row r="52" spans="1:37" ht="84.75" customHeight="1" x14ac:dyDescent="0.25">
      <c r="A52" s="73"/>
      <c r="B52" s="73"/>
      <c r="C52" s="73"/>
      <c r="D52" s="73"/>
      <c r="E52" s="54" t="s">
        <v>359</v>
      </c>
      <c r="F52" s="22" t="s">
        <v>276</v>
      </c>
      <c r="G52" s="22" t="s">
        <v>236</v>
      </c>
      <c r="H52" s="20"/>
      <c r="I52" s="22" t="s">
        <v>272</v>
      </c>
      <c r="J52" s="22">
        <v>12</v>
      </c>
      <c r="K52" s="72"/>
      <c r="L52" s="72"/>
      <c r="M52" s="72"/>
      <c r="N52" s="72"/>
      <c r="O52" s="32" t="s">
        <v>399</v>
      </c>
      <c r="P52" s="22" t="s">
        <v>9</v>
      </c>
      <c r="Q52" s="22" t="s">
        <v>360</v>
      </c>
      <c r="R52" s="24"/>
      <c r="S52" s="23"/>
      <c r="T52" s="23"/>
      <c r="U52" s="23"/>
      <c r="V52" s="23"/>
      <c r="W52" s="23"/>
      <c r="X52" s="23"/>
      <c r="Y52" s="23"/>
      <c r="Z52" s="23"/>
      <c r="AA52" s="23"/>
      <c r="AB52" s="23"/>
      <c r="AC52" s="23"/>
      <c r="AD52" s="23"/>
      <c r="AE52" s="23"/>
      <c r="AF52" s="23"/>
      <c r="AG52" s="23"/>
      <c r="AH52" s="23"/>
      <c r="AI52" s="23"/>
      <c r="AJ52" s="23"/>
      <c r="AK52" s="23"/>
    </row>
    <row r="53" spans="1:37" ht="95.25" customHeight="1" x14ac:dyDescent="0.25">
      <c r="A53" s="73" t="s">
        <v>35</v>
      </c>
      <c r="B53" s="73" t="s">
        <v>47</v>
      </c>
      <c r="C53" s="73" t="s">
        <v>48</v>
      </c>
      <c r="D53" s="73" t="s">
        <v>135</v>
      </c>
      <c r="E53" s="54" t="s">
        <v>212</v>
      </c>
      <c r="F53" s="22" t="s">
        <v>224</v>
      </c>
      <c r="G53" s="22" t="s">
        <v>12</v>
      </c>
      <c r="H53" s="20"/>
      <c r="I53" s="22" t="s">
        <v>264</v>
      </c>
      <c r="J53" s="22">
        <v>4</v>
      </c>
      <c r="K53" s="70" t="s">
        <v>358</v>
      </c>
      <c r="L53" s="70" t="s">
        <v>415</v>
      </c>
      <c r="M53" s="70" t="s">
        <v>9</v>
      </c>
      <c r="N53" s="70" t="s">
        <v>10</v>
      </c>
      <c r="O53" s="22" t="s">
        <v>415</v>
      </c>
      <c r="P53" s="22" t="s">
        <v>277</v>
      </c>
      <c r="Q53" s="22" t="s">
        <v>10</v>
      </c>
      <c r="R53" s="23"/>
      <c r="S53" s="23"/>
      <c r="T53" s="23"/>
      <c r="U53" s="23"/>
      <c r="V53" s="23"/>
      <c r="W53" s="23"/>
      <c r="X53" s="23"/>
      <c r="Y53" s="23"/>
      <c r="Z53" s="23"/>
      <c r="AA53" s="23"/>
      <c r="AB53" s="23"/>
      <c r="AC53" s="23"/>
      <c r="AD53" s="23"/>
      <c r="AE53" s="23"/>
      <c r="AF53" s="23"/>
      <c r="AG53" s="23"/>
      <c r="AH53" s="23"/>
      <c r="AI53" s="23"/>
      <c r="AJ53" s="23"/>
      <c r="AK53" s="23"/>
    </row>
    <row r="54" spans="1:37" ht="77.25" customHeight="1" x14ac:dyDescent="0.25">
      <c r="A54" s="73"/>
      <c r="B54" s="73"/>
      <c r="C54" s="73"/>
      <c r="D54" s="73"/>
      <c r="E54" s="54" t="s">
        <v>382</v>
      </c>
      <c r="F54" s="22" t="s">
        <v>224</v>
      </c>
      <c r="G54" s="22" t="s">
        <v>12</v>
      </c>
      <c r="H54" s="20"/>
      <c r="I54" s="22" t="s">
        <v>278</v>
      </c>
      <c r="J54" s="22">
        <v>4</v>
      </c>
      <c r="K54" s="71"/>
      <c r="L54" s="71"/>
      <c r="M54" s="71"/>
      <c r="N54" s="71"/>
      <c r="O54" s="22" t="s">
        <v>415</v>
      </c>
      <c r="P54" s="22" t="s">
        <v>350</v>
      </c>
      <c r="Q54" s="22" t="s">
        <v>269</v>
      </c>
      <c r="R54" s="23"/>
      <c r="S54" s="24"/>
      <c r="T54" s="23"/>
      <c r="U54" s="24"/>
      <c r="V54" s="23"/>
      <c r="W54" s="24"/>
      <c r="X54" s="23"/>
      <c r="Y54" s="24"/>
      <c r="Z54" s="23"/>
      <c r="AA54" s="24"/>
      <c r="AB54" s="23"/>
      <c r="AC54" s="24"/>
      <c r="AD54" s="23"/>
      <c r="AE54" s="24"/>
      <c r="AF54" s="23"/>
      <c r="AG54" s="24"/>
      <c r="AH54" s="23"/>
      <c r="AI54" s="24"/>
      <c r="AJ54" s="23"/>
      <c r="AK54" s="20"/>
    </row>
    <row r="55" spans="1:37" ht="93" customHeight="1" x14ac:dyDescent="0.25">
      <c r="A55" s="73"/>
      <c r="B55" s="73"/>
      <c r="C55" s="73"/>
      <c r="D55" s="73"/>
      <c r="E55" s="54" t="s">
        <v>136</v>
      </c>
      <c r="F55" s="22" t="s">
        <v>224</v>
      </c>
      <c r="G55" s="22" t="s">
        <v>12</v>
      </c>
      <c r="H55" s="20"/>
      <c r="I55" s="22" t="s">
        <v>279</v>
      </c>
      <c r="J55" s="22">
        <v>6</v>
      </c>
      <c r="K55" s="71"/>
      <c r="L55" s="71"/>
      <c r="M55" s="71"/>
      <c r="N55" s="71"/>
      <c r="O55" s="22" t="s">
        <v>415</v>
      </c>
      <c r="P55" s="22" t="s">
        <v>257</v>
      </c>
      <c r="Q55" s="22" t="s">
        <v>269</v>
      </c>
      <c r="R55" s="23"/>
      <c r="S55" s="24"/>
      <c r="T55" s="23"/>
      <c r="U55" s="24"/>
      <c r="V55" s="23"/>
      <c r="W55" s="24"/>
      <c r="X55" s="23"/>
      <c r="Y55" s="24"/>
      <c r="Z55" s="23"/>
      <c r="AA55" s="24"/>
      <c r="AB55" s="23"/>
      <c r="AC55" s="24"/>
      <c r="AD55" s="23"/>
      <c r="AE55" s="24"/>
      <c r="AF55" s="23"/>
      <c r="AG55" s="24"/>
      <c r="AH55" s="23"/>
      <c r="AI55" s="24"/>
      <c r="AJ55" s="23"/>
      <c r="AK55" s="20"/>
    </row>
    <row r="56" spans="1:37" ht="75.75" customHeight="1" x14ac:dyDescent="0.25">
      <c r="A56" s="73"/>
      <c r="B56" s="73"/>
      <c r="C56" s="73"/>
      <c r="D56" s="73"/>
      <c r="E56" s="54" t="s">
        <v>137</v>
      </c>
      <c r="F56" s="22" t="s">
        <v>281</v>
      </c>
      <c r="G56" s="22" t="s">
        <v>236</v>
      </c>
      <c r="H56" s="20"/>
      <c r="I56" s="22" t="s">
        <v>237</v>
      </c>
      <c r="J56" s="22">
        <v>12</v>
      </c>
      <c r="K56" s="71"/>
      <c r="L56" s="71"/>
      <c r="M56" s="71"/>
      <c r="N56" s="71"/>
      <c r="O56" s="22" t="s">
        <v>284</v>
      </c>
      <c r="P56" s="22" t="s">
        <v>9</v>
      </c>
      <c r="Q56" s="32" t="s">
        <v>265</v>
      </c>
      <c r="R56" s="24"/>
      <c r="S56" s="23"/>
      <c r="T56" s="23"/>
      <c r="U56" s="23"/>
      <c r="V56" s="23"/>
      <c r="W56" s="23"/>
      <c r="X56" s="23"/>
      <c r="Y56" s="23"/>
      <c r="Z56" s="23"/>
      <c r="AA56" s="23"/>
      <c r="AB56" s="23"/>
      <c r="AC56" s="23"/>
      <c r="AD56" s="23"/>
      <c r="AE56" s="23"/>
      <c r="AF56" s="23"/>
      <c r="AG56" s="23"/>
      <c r="AH56" s="23"/>
      <c r="AI56" s="23"/>
      <c r="AJ56" s="23"/>
      <c r="AK56" s="23"/>
    </row>
    <row r="57" spans="1:37" ht="91.5" customHeight="1" x14ac:dyDescent="0.25">
      <c r="A57" s="73"/>
      <c r="B57" s="73"/>
      <c r="C57" s="73"/>
      <c r="D57" s="73"/>
      <c r="E57" s="54" t="s">
        <v>138</v>
      </c>
      <c r="F57" s="22" t="s">
        <v>224</v>
      </c>
      <c r="G57" s="22" t="s">
        <v>236</v>
      </c>
      <c r="H57" s="20"/>
      <c r="I57" s="22" t="s">
        <v>237</v>
      </c>
      <c r="J57" s="22">
        <v>12</v>
      </c>
      <c r="K57" s="71"/>
      <c r="L57" s="71"/>
      <c r="M57" s="71"/>
      <c r="N57" s="71"/>
      <c r="O57" s="22" t="s">
        <v>415</v>
      </c>
      <c r="P57" s="22" t="s">
        <v>9</v>
      </c>
      <c r="Q57" s="22" t="s">
        <v>282</v>
      </c>
      <c r="R57" s="23"/>
      <c r="S57" s="23"/>
      <c r="T57" s="23"/>
      <c r="U57" s="23"/>
      <c r="V57" s="23"/>
      <c r="W57" s="23"/>
      <c r="X57" s="23"/>
      <c r="Y57" s="23"/>
      <c r="Z57" s="23"/>
      <c r="AA57" s="23"/>
      <c r="AB57" s="23"/>
      <c r="AC57" s="23"/>
      <c r="AD57" s="23"/>
      <c r="AE57" s="23"/>
      <c r="AF57" s="23"/>
      <c r="AG57" s="23"/>
      <c r="AH57" s="23"/>
      <c r="AI57" s="23"/>
      <c r="AJ57" s="23"/>
      <c r="AK57" s="23"/>
    </row>
    <row r="58" spans="1:37" ht="53.25" customHeight="1" x14ac:dyDescent="0.25">
      <c r="A58" s="73"/>
      <c r="B58" s="73"/>
      <c r="C58" s="73"/>
      <c r="D58" s="73"/>
      <c r="E58" s="54" t="s">
        <v>139</v>
      </c>
      <c r="F58" s="22" t="s">
        <v>283</v>
      </c>
      <c r="G58" s="22" t="s">
        <v>12</v>
      </c>
      <c r="H58" s="20"/>
      <c r="I58" s="22" t="s">
        <v>264</v>
      </c>
      <c r="J58" s="22">
        <v>4</v>
      </c>
      <c r="K58" s="71"/>
      <c r="L58" s="71"/>
      <c r="M58" s="71"/>
      <c r="N58" s="71"/>
      <c r="O58" s="22" t="s">
        <v>399</v>
      </c>
      <c r="P58" s="22" t="s">
        <v>9</v>
      </c>
      <c r="Q58" s="22" t="s">
        <v>265</v>
      </c>
      <c r="R58" s="20"/>
      <c r="S58" s="23"/>
      <c r="T58" s="23"/>
      <c r="U58" s="23"/>
      <c r="V58" s="23"/>
      <c r="W58" s="23"/>
      <c r="X58" s="23"/>
      <c r="Y58" s="23"/>
      <c r="Z58" s="23"/>
      <c r="AA58" s="23"/>
      <c r="AB58" s="23"/>
      <c r="AC58" s="23"/>
      <c r="AD58" s="23"/>
      <c r="AE58" s="23"/>
      <c r="AF58" s="23"/>
      <c r="AG58" s="23"/>
      <c r="AH58" s="23"/>
      <c r="AI58" s="23"/>
      <c r="AJ58" s="23"/>
      <c r="AK58" s="23"/>
    </row>
    <row r="59" spans="1:37" ht="72" customHeight="1" x14ac:dyDescent="0.25">
      <c r="A59" s="73"/>
      <c r="B59" s="73"/>
      <c r="C59" s="73"/>
      <c r="D59" s="73"/>
      <c r="E59" s="54" t="s">
        <v>140</v>
      </c>
      <c r="F59" s="22" t="s">
        <v>281</v>
      </c>
      <c r="G59" s="22" t="s">
        <v>236</v>
      </c>
      <c r="H59" s="20"/>
      <c r="I59" s="22" t="s">
        <v>272</v>
      </c>
      <c r="J59" s="22">
        <v>12</v>
      </c>
      <c r="K59" s="71"/>
      <c r="L59" s="71"/>
      <c r="M59" s="71"/>
      <c r="N59" s="71"/>
      <c r="O59" s="22" t="s">
        <v>284</v>
      </c>
      <c r="P59" s="22" t="s">
        <v>9</v>
      </c>
      <c r="Q59" s="22" t="s">
        <v>265</v>
      </c>
      <c r="R59" s="20"/>
      <c r="S59" s="23"/>
      <c r="T59" s="23"/>
      <c r="U59" s="23"/>
      <c r="V59" s="23"/>
      <c r="W59" s="23"/>
      <c r="X59" s="23"/>
      <c r="Y59" s="23"/>
      <c r="Z59" s="23"/>
      <c r="AA59" s="23"/>
      <c r="AB59" s="23"/>
      <c r="AC59" s="23"/>
      <c r="AD59" s="23"/>
      <c r="AE59" s="23"/>
      <c r="AF59" s="23"/>
      <c r="AG59" s="23"/>
      <c r="AH59" s="23"/>
      <c r="AI59" s="23"/>
      <c r="AJ59" s="23"/>
      <c r="AK59" s="23"/>
    </row>
    <row r="60" spans="1:37" ht="85.5" customHeight="1" x14ac:dyDescent="0.25">
      <c r="A60" s="73"/>
      <c r="B60" s="73"/>
      <c r="C60" s="73"/>
      <c r="D60" s="73"/>
      <c r="E60" s="56" t="s">
        <v>383</v>
      </c>
      <c r="F60" s="22" t="s">
        <v>224</v>
      </c>
      <c r="G60" s="22" t="s">
        <v>12</v>
      </c>
      <c r="H60" s="20"/>
      <c r="I60" s="22" t="s">
        <v>285</v>
      </c>
      <c r="J60" s="22">
        <v>6</v>
      </c>
      <c r="K60" s="72"/>
      <c r="L60" s="72"/>
      <c r="M60" s="72"/>
      <c r="N60" s="72"/>
      <c r="O60" s="22" t="s">
        <v>415</v>
      </c>
      <c r="P60" s="22" t="s">
        <v>257</v>
      </c>
      <c r="Q60" s="22" t="s">
        <v>408</v>
      </c>
      <c r="R60" s="31"/>
      <c r="S60" s="24"/>
      <c r="T60" s="24"/>
      <c r="U60" s="23"/>
      <c r="V60" s="24"/>
      <c r="W60" s="24"/>
      <c r="X60" s="23"/>
      <c r="Y60" s="24"/>
      <c r="Z60" s="24"/>
      <c r="AA60" s="23"/>
      <c r="AB60" s="24"/>
      <c r="AC60" s="24"/>
      <c r="AD60" s="23"/>
      <c r="AE60" s="24"/>
      <c r="AF60" s="24"/>
      <c r="AG60" s="23"/>
      <c r="AH60" s="24"/>
      <c r="AI60" s="24"/>
      <c r="AJ60" s="23"/>
      <c r="AK60" s="24"/>
    </row>
    <row r="61" spans="1:37" ht="143.25" customHeight="1" x14ac:dyDescent="0.25">
      <c r="A61" s="73" t="s">
        <v>49</v>
      </c>
      <c r="B61" s="73" t="s">
        <v>50</v>
      </c>
      <c r="C61" s="73" t="s">
        <v>141</v>
      </c>
      <c r="D61" s="73" t="s">
        <v>51</v>
      </c>
      <c r="E61" s="54" t="s">
        <v>504</v>
      </c>
      <c r="F61" s="22" t="s">
        <v>224</v>
      </c>
      <c r="G61" s="22" t="s">
        <v>256</v>
      </c>
      <c r="H61" s="22">
        <v>6</v>
      </c>
      <c r="I61" s="22"/>
      <c r="J61" s="22"/>
      <c r="K61" s="86" t="s">
        <v>348</v>
      </c>
      <c r="L61" s="70" t="s">
        <v>286</v>
      </c>
      <c r="M61" s="70" t="s">
        <v>9</v>
      </c>
      <c r="N61" s="70" t="s">
        <v>265</v>
      </c>
      <c r="O61" s="32" t="s">
        <v>286</v>
      </c>
      <c r="P61" s="22" t="s">
        <v>346</v>
      </c>
      <c r="Q61" s="22" t="s">
        <v>410</v>
      </c>
      <c r="R61" s="24"/>
      <c r="S61" s="23"/>
      <c r="T61" s="24"/>
      <c r="U61" s="24"/>
      <c r="V61" s="24"/>
      <c r="W61" s="24"/>
      <c r="X61" s="24"/>
      <c r="Y61" s="24"/>
      <c r="Z61" s="24"/>
      <c r="AA61" s="24"/>
      <c r="AB61" s="24"/>
      <c r="AC61" s="24"/>
      <c r="AD61" s="24"/>
      <c r="AE61" s="24"/>
      <c r="AF61" s="24"/>
      <c r="AG61" s="24"/>
      <c r="AH61" s="24"/>
      <c r="AI61" s="24"/>
      <c r="AJ61" s="24"/>
      <c r="AK61" s="24"/>
    </row>
    <row r="62" spans="1:37" ht="112.5" customHeight="1" x14ac:dyDescent="0.25">
      <c r="A62" s="73"/>
      <c r="B62" s="73"/>
      <c r="C62" s="73"/>
      <c r="D62" s="73"/>
      <c r="E62" s="57" t="s">
        <v>409</v>
      </c>
      <c r="F62" s="22" t="s">
        <v>341</v>
      </c>
      <c r="G62" s="22" t="s">
        <v>12</v>
      </c>
      <c r="H62" s="20"/>
      <c r="I62" s="22" t="s">
        <v>343</v>
      </c>
      <c r="J62" s="22">
        <v>10</v>
      </c>
      <c r="K62" s="71"/>
      <c r="L62" s="71"/>
      <c r="M62" s="71"/>
      <c r="N62" s="71"/>
      <c r="O62" s="32" t="s">
        <v>397</v>
      </c>
      <c r="P62" s="22" t="s">
        <v>412</v>
      </c>
      <c r="Q62" s="32" t="s">
        <v>411</v>
      </c>
      <c r="R62" s="24"/>
      <c r="S62" s="23"/>
      <c r="T62" s="23"/>
      <c r="U62" s="23"/>
      <c r="V62" s="23"/>
      <c r="W62" s="23"/>
      <c r="X62" s="23"/>
      <c r="Y62" s="23"/>
      <c r="Z62" s="23"/>
      <c r="AA62" s="24"/>
      <c r="AB62" s="24"/>
      <c r="AC62" s="23"/>
      <c r="AD62" s="24"/>
      <c r="AE62" s="24"/>
      <c r="AF62" s="23"/>
      <c r="AG62" s="24"/>
      <c r="AH62" s="24"/>
      <c r="AI62" s="23"/>
      <c r="AJ62" s="24"/>
      <c r="AK62" s="24"/>
    </row>
    <row r="63" spans="1:37" ht="71.25" x14ac:dyDescent="0.25">
      <c r="A63" s="73"/>
      <c r="B63" s="73"/>
      <c r="C63" s="73"/>
      <c r="D63" s="73"/>
      <c r="E63" s="58" t="s">
        <v>52</v>
      </c>
      <c r="F63" s="22" t="s">
        <v>224</v>
      </c>
      <c r="G63" s="22" t="s">
        <v>12</v>
      </c>
      <c r="H63" s="20"/>
      <c r="I63" s="22" t="s">
        <v>343</v>
      </c>
      <c r="J63" s="22">
        <v>10</v>
      </c>
      <c r="K63" s="71"/>
      <c r="L63" s="71"/>
      <c r="M63" s="71"/>
      <c r="N63" s="71"/>
      <c r="O63" s="32" t="s">
        <v>286</v>
      </c>
      <c r="P63" s="22" t="s">
        <v>412</v>
      </c>
      <c r="Q63" s="32" t="s">
        <v>411</v>
      </c>
      <c r="R63" s="24"/>
      <c r="S63" s="23"/>
      <c r="T63" s="23"/>
      <c r="U63" s="23"/>
      <c r="V63" s="23"/>
      <c r="W63" s="23"/>
      <c r="X63" s="23"/>
      <c r="Y63" s="23"/>
      <c r="Z63" s="23"/>
      <c r="AA63" s="24"/>
      <c r="AB63" s="24"/>
      <c r="AC63" s="23"/>
      <c r="AD63" s="24"/>
      <c r="AE63" s="24"/>
      <c r="AF63" s="23"/>
      <c r="AG63" s="24"/>
      <c r="AH63" s="24"/>
      <c r="AI63" s="23"/>
      <c r="AJ63" s="20"/>
      <c r="AK63" s="24"/>
    </row>
    <row r="64" spans="1:37" ht="69" customHeight="1" x14ac:dyDescent="0.25">
      <c r="A64" s="73"/>
      <c r="B64" s="73"/>
      <c r="C64" s="73"/>
      <c r="D64" s="73"/>
      <c r="E64" s="54" t="s">
        <v>142</v>
      </c>
      <c r="F64" s="22" t="s">
        <v>341</v>
      </c>
      <c r="G64" s="22" t="s">
        <v>236</v>
      </c>
      <c r="H64" s="20"/>
      <c r="I64" s="22" t="s">
        <v>272</v>
      </c>
      <c r="J64" s="22">
        <v>12</v>
      </c>
      <c r="K64" s="71"/>
      <c r="L64" s="71"/>
      <c r="M64" s="71"/>
      <c r="N64" s="71"/>
      <c r="O64" s="32" t="s">
        <v>397</v>
      </c>
      <c r="P64" s="22" t="s">
        <v>9</v>
      </c>
      <c r="Q64" s="22" t="s">
        <v>473</v>
      </c>
      <c r="R64" s="24"/>
      <c r="S64" s="23"/>
      <c r="T64" s="23"/>
      <c r="U64" s="23"/>
      <c r="V64" s="23"/>
      <c r="W64" s="23"/>
      <c r="X64" s="23"/>
      <c r="Y64" s="23"/>
      <c r="Z64" s="23"/>
      <c r="AA64" s="23"/>
      <c r="AB64" s="23"/>
      <c r="AC64" s="23"/>
      <c r="AD64" s="23"/>
      <c r="AE64" s="23"/>
      <c r="AF64" s="23"/>
      <c r="AG64" s="23"/>
      <c r="AH64" s="23"/>
      <c r="AI64" s="23"/>
      <c r="AJ64" s="23"/>
      <c r="AK64" s="23"/>
    </row>
    <row r="65" spans="1:37" ht="142.5" customHeight="1" x14ac:dyDescent="0.25">
      <c r="A65" s="73"/>
      <c r="B65" s="73"/>
      <c r="C65" s="73"/>
      <c r="D65" s="73"/>
      <c r="E65" s="54" t="s">
        <v>505</v>
      </c>
      <c r="F65" s="22" t="s">
        <v>224</v>
      </c>
      <c r="G65" s="22" t="s">
        <v>236</v>
      </c>
      <c r="H65" s="20"/>
      <c r="I65" s="22" t="s">
        <v>272</v>
      </c>
      <c r="J65" s="22">
        <v>12</v>
      </c>
      <c r="K65" s="71"/>
      <c r="L65" s="71"/>
      <c r="M65" s="71"/>
      <c r="N65" s="71"/>
      <c r="O65" s="32" t="s">
        <v>286</v>
      </c>
      <c r="P65" s="22" t="s">
        <v>9</v>
      </c>
      <c r="Q65" s="22" t="s">
        <v>473</v>
      </c>
      <c r="R65" s="24"/>
      <c r="S65" s="23"/>
      <c r="T65" s="23"/>
      <c r="U65" s="23"/>
      <c r="V65" s="23"/>
      <c r="W65" s="23"/>
      <c r="X65" s="23"/>
      <c r="Y65" s="23"/>
      <c r="Z65" s="23"/>
      <c r="AA65" s="23"/>
      <c r="AB65" s="23"/>
      <c r="AC65" s="23"/>
      <c r="AD65" s="23"/>
      <c r="AE65" s="23"/>
      <c r="AF65" s="23"/>
      <c r="AG65" s="23"/>
      <c r="AH65" s="23"/>
      <c r="AI65" s="23"/>
      <c r="AJ65" s="23"/>
      <c r="AK65" s="23"/>
    </row>
    <row r="66" spans="1:37" ht="105.75" customHeight="1" x14ac:dyDescent="0.25">
      <c r="A66" s="73"/>
      <c r="B66" s="73"/>
      <c r="C66" s="73"/>
      <c r="D66" s="73"/>
      <c r="E66" s="55" t="s">
        <v>213</v>
      </c>
      <c r="F66" s="22" t="s">
        <v>342</v>
      </c>
      <c r="G66" s="22" t="s">
        <v>12</v>
      </c>
      <c r="H66" s="20"/>
      <c r="I66" s="22" t="s">
        <v>343</v>
      </c>
      <c r="J66" s="22">
        <v>10</v>
      </c>
      <c r="K66" s="72"/>
      <c r="L66" s="72"/>
      <c r="M66" s="72"/>
      <c r="N66" s="72"/>
      <c r="O66" s="32" t="s">
        <v>397</v>
      </c>
      <c r="P66" s="22" t="s">
        <v>412</v>
      </c>
      <c r="Q66" s="32" t="s">
        <v>411</v>
      </c>
      <c r="R66" s="24"/>
      <c r="S66" s="23"/>
      <c r="T66" s="23"/>
      <c r="U66" s="23"/>
      <c r="V66" s="23"/>
      <c r="W66" s="23"/>
      <c r="X66" s="23"/>
      <c r="Y66" s="23"/>
      <c r="Z66" s="23"/>
      <c r="AA66" s="24"/>
      <c r="AB66" s="24"/>
      <c r="AC66" s="23"/>
      <c r="AD66" s="24"/>
      <c r="AE66" s="24"/>
      <c r="AF66" s="23"/>
      <c r="AG66" s="24"/>
      <c r="AH66" s="24"/>
      <c r="AI66" s="23"/>
      <c r="AJ66" s="24"/>
      <c r="AK66" s="24"/>
    </row>
    <row r="67" spans="1:37" ht="114" customHeight="1" x14ac:dyDescent="0.25">
      <c r="A67" s="73" t="s">
        <v>49</v>
      </c>
      <c r="B67" s="73" t="s">
        <v>50</v>
      </c>
      <c r="C67" s="73" t="s">
        <v>141</v>
      </c>
      <c r="D67" s="73" t="s">
        <v>53</v>
      </c>
      <c r="E67" s="58" t="s">
        <v>488</v>
      </c>
      <c r="F67" s="22" t="s">
        <v>224</v>
      </c>
      <c r="G67" s="22" t="s">
        <v>12</v>
      </c>
      <c r="H67" s="20"/>
      <c r="I67" s="22" t="s">
        <v>254</v>
      </c>
      <c r="J67" s="22">
        <v>6</v>
      </c>
      <c r="K67" s="70" t="s">
        <v>358</v>
      </c>
      <c r="L67" s="70" t="s">
        <v>415</v>
      </c>
      <c r="M67" s="70" t="s">
        <v>9</v>
      </c>
      <c r="N67" s="70" t="s">
        <v>10</v>
      </c>
      <c r="O67" s="22" t="s">
        <v>415</v>
      </c>
      <c r="P67" s="22" t="s">
        <v>275</v>
      </c>
      <c r="Q67" s="22" t="s">
        <v>361</v>
      </c>
      <c r="R67" s="23"/>
      <c r="S67" s="23"/>
      <c r="T67" s="23"/>
      <c r="U67" s="23"/>
      <c r="V67" s="23"/>
      <c r="W67" s="23"/>
      <c r="X67" s="23"/>
      <c r="Y67" s="23"/>
      <c r="Z67" s="20"/>
      <c r="AA67" s="20"/>
      <c r="AB67" s="23"/>
      <c r="AC67" s="20"/>
      <c r="AD67" s="20"/>
      <c r="AE67" s="23"/>
      <c r="AF67" s="20"/>
      <c r="AG67" s="20"/>
      <c r="AH67" s="23"/>
      <c r="AI67" s="20"/>
      <c r="AJ67" s="20"/>
      <c r="AK67" s="23"/>
    </row>
    <row r="68" spans="1:37" ht="99" customHeight="1" x14ac:dyDescent="0.25">
      <c r="A68" s="73"/>
      <c r="B68" s="73"/>
      <c r="C68" s="73"/>
      <c r="D68" s="73"/>
      <c r="E68" s="58" t="s">
        <v>54</v>
      </c>
      <c r="F68" s="22" t="s">
        <v>224</v>
      </c>
      <c r="G68" s="22" t="s">
        <v>12</v>
      </c>
      <c r="H68" s="20"/>
      <c r="I68" s="22" t="s">
        <v>247</v>
      </c>
      <c r="J68" s="22">
        <v>8</v>
      </c>
      <c r="K68" s="71"/>
      <c r="L68" s="71"/>
      <c r="M68" s="71"/>
      <c r="N68" s="71"/>
      <c r="O68" s="22" t="s">
        <v>415</v>
      </c>
      <c r="P68" s="22" t="s">
        <v>314</v>
      </c>
      <c r="Q68" s="22" t="s">
        <v>361</v>
      </c>
      <c r="R68" s="23"/>
      <c r="S68" s="23"/>
      <c r="T68" s="23"/>
      <c r="U68" s="23"/>
      <c r="V68" s="23"/>
      <c r="W68" s="23"/>
      <c r="X68" s="23"/>
      <c r="Y68" s="23"/>
      <c r="Z68" s="20"/>
      <c r="AA68" s="20"/>
      <c r="AB68" s="23"/>
      <c r="AC68" s="20"/>
      <c r="AD68" s="20"/>
      <c r="AE68" s="23"/>
      <c r="AF68" s="20"/>
      <c r="AG68" s="20"/>
      <c r="AH68" s="23"/>
      <c r="AI68" s="20"/>
      <c r="AJ68" s="20"/>
      <c r="AK68" s="23"/>
    </row>
    <row r="69" spans="1:37" ht="121.5" customHeight="1" x14ac:dyDescent="0.25">
      <c r="A69" s="73"/>
      <c r="B69" s="73"/>
      <c r="C69" s="73"/>
      <c r="D69" s="73"/>
      <c r="E69" s="58" t="s">
        <v>214</v>
      </c>
      <c r="F69" s="22" t="s">
        <v>224</v>
      </c>
      <c r="G69" s="22" t="s">
        <v>236</v>
      </c>
      <c r="H69" s="20"/>
      <c r="I69" s="22" t="s">
        <v>237</v>
      </c>
      <c r="J69" s="22">
        <v>12</v>
      </c>
      <c r="K69" s="72"/>
      <c r="L69" s="72"/>
      <c r="M69" s="72"/>
      <c r="N69" s="72"/>
      <c r="O69" s="22" t="s">
        <v>415</v>
      </c>
      <c r="P69" s="22" t="s">
        <v>9</v>
      </c>
      <c r="Q69" s="22" t="s">
        <v>242</v>
      </c>
      <c r="R69" s="23"/>
      <c r="S69" s="23"/>
      <c r="T69" s="23"/>
      <c r="U69" s="23"/>
      <c r="V69" s="23"/>
      <c r="W69" s="23"/>
      <c r="X69" s="23"/>
      <c r="Y69" s="23"/>
      <c r="Z69" s="23"/>
      <c r="AA69" s="23"/>
      <c r="AB69" s="23"/>
      <c r="AC69" s="23"/>
      <c r="AD69" s="23"/>
      <c r="AE69" s="23"/>
      <c r="AF69" s="23"/>
      <c r="AG69" s="23"/>
      <c r="AH69" s="23"/>
      <c r="AI69" s="23"/>
      <c r="AJ69" s="23"/>
      <c r="AK69" s="23"/>
    </row>
    <row r="70" spans="1:37" ht="129" customHeight="1" x14ac:dyDescent="0.25">
      <c r="A70" s="73" t="s">
        <v>49</v>
      </c>
      <c r="B70" s="73" t="s">
        <v>50</v>
      </c>
      <c r="C70" s="73" t="s">
        <v>55</v>
      </c>
      <c r="D70" s="73" t="s">
        <v>215</v>
      </c>
      <c r="E70" s="54" t="s">
        <v>143</v>
      </c>
      <c r="F70" s="22" t="s">
        <v>224</v>
      </c>
      <c r="G70" s="22" t="s">
        <v>12</v>
      </c>
      <c r="H70" s="20"/>
      <c r="I70" s="22" t="s">
        <v>253</v>
      </c>
      <c r="J70" s="22">
        <v>2</v>
      </c>
      <c r="K70" s="70" t="s">
        <v>358</v>
      </c>
      <c r="L70" s="70" t="s">
        <v>415</v>
      </c>
      <c r="M70" s="70" t="s">
        <v>9</v>
      </c>
      <c r="N70" s="70" t="s">
        <v>10</v>
      </c>
      <c r="O70" s="22" t="s">
        <v>415</v>
      </c>
      <c r="P70" s="22" t="s">
        <v>363</v>
      </c>
      <c r="Q70" s="22" t="s">
        <v>361</v>
      </c>
      <c r="R70" s="23"/>
      <c r="S70" s="23"/>
      <c r="T70" s="23"/>
      <c r="U70" s="23"/>
      <c r="V70" s="23"/>
      <c r="W70" s="23"/>
      <c r="X70" s="23"/>
      <c r="Y70" s="23"/>
      <c r="Z70" s="24"/>
      <c r="AA70" s="24"/>
      <c r="AB70" s="23"/>
      <c r="AC70" s="24"/>
      <c r="AD70" s="24"/>
      <c r="AE70" s="23"/>
      <c r="AF70" s="24"/>
      <c r="AG70" s="24"/>
      <c r="AH70" s="23"/>
      <c r="AI70" s="24"/>
      <c r="AJ70" s="24"/>
      <c r="AK70" s="23"/>
    </row>
    <row r="71" spans="1:37" ht="107.25" customHeight="1" x14ac:dyDescent="0.25">
      <c r="A71" s="73"/>
      <c r="B71" s="73"/>
      <c r="C71" s="73"/>
      <c r="D71" s="73"/>
      <c r="E71" s="54" t="s">
        <v>384</v>
      </c>
      <c r="F71" s="22" t="s">
        <v>238</v>
      </c>
      <c r="G71" s="22" t="s">
        <v>12</v>
      </c>
      <c r="H71" s="20"/>
      <c r="I71" s="22" t="s">
        <v>254</v>
      </c>
      <c r="J71" s="22">
        <v>6</v>
      </c>
      <c r="K71" s="71"/>
      <c r="L71" s="71"/>
      <c r="M71" s="71"/>
      <c r="N71" s="71"/>
      <c r="O71" s="22" t="s">
        <v>415</v>
      </c>
      <c r="P71" s="22" t="s">
        <v>243</v>
      </c>
      <c r="Q71" s="22" t="s">
        <v>361</v>
      </c>
      <c r="R71" s="23"/>
      <c r="S71" s="23"/>
      <c r="T71" s="23"/>
      <c r="U71" s="23"/>
      <c r="V71" s="23"/>
      <c r="W71" s="23"/>
      <c r="X71" s="23"/>
      <c r="Y71" s="23"/>
      <c r="Z71" s="24"/>
      <c r="AA71" s="24"/>
      <c r="AB71" s="23"/>
      <c r="AC71" s="24"/>
      <c r="AD71" s="24"/>
      <c r="AE71" s="23"/>
      <c r="AF71" s="24"/>
      <c r="AG71" s="24"/>
      <c r="AH71" s="23"/>
      <c r="AI71" s="24"/>
      <c r="AJ71" s="24"/>
      <c r="AK71" s="23"/>
    </row>
    <row r="72" spans="1:37" ht="98.25" customHeight="1" x14ac:dyDescent="0.25">
      <c r="A72" s="73"/>
      <c r="B72" s="73"/>
      <c r="C72" s="73"/>
      <c r="D72" s="73"/>
      <c r="E72" s="54" t="s">
        <v>144</v>
      </c>
      <c r="F72" s="22" t="s">
        <v>238</v>
      </c>
      <c r="G72" s="22" t="s">
        <v>12</v>
      </c>
      <c r="H72" s="20"/>
      <c r="I72" s="22" t="s">
        <v>254</v>
      </c>
      <c r="J72" s="22">
        <v>6</v>
      </c>
      <c r="K72" s="71"/>
      <c r="L72" s="71"/>
      <c r="M72" s="71"/>
      <c r="N72" s="71"/>
      <c r="O72" s="22" t="s">
        <v>415</v>
      </c>
      <c r="P72" s="22" t="s">
        <v>243</v>
      </c>
      <c r="Q72" s="22" t="s">
        <v>361</v>
      </c>
      <c r="R72" s="23"/>
      <c r="S72" s="23"/>
      <c r="T72" s="23"/>
      <c r="U72" s="23"/>
      <c r="V72" s="23"/>
      <c r="W72" s="23"/>
      <c r="X72" s="23"/>
      <c r="Y72" s="23"/>
      <c r="Z72" s="24"/>
      <c r="AA72" s="24"/>
      <c r="AB72" s="23"/>
      <c r="AC72" s="24"/>
      <c r="AD72" s="24"/>
      <c r="AE72" s="23"/>
      <c r="AF72" s="24"/>
      <c r="AG72" s="24"/>
      <c r="AH72" s="23"/>
      <c r="AI72" s="24"/>
      <c r="AJ72" s="24"/>
      <c r="AK72" s="23"/>
    </row>
    <row r="73" spans="1:37" ht="54.75" customHeight="1" x14ac:dyDescent="0.25">
      <c r="A73" s="73"/>
      <c r="B73" s="73"/>
      <c r="C73" s="73"/>
      <c r="D73" s="73"/>
      <c r="E73" s="54" t="s">
        <v>216</v>
      </c>
      <c r="F73" s="22" t="s">
        <v>239</v>
      </c>
      <c r="G73" s="22" t="s">
        <v>12</v>
      </c>
      <c r="H73" s="20"/>
      <c r="I73" s="22" t="s">
        <v>255</v>
      </c>
      <c r="J73" s="22">
        <v>4</v>
      </c>
      <c r="K73" s="72"/>
      <c r="L73" s="72"/>
      <c r="M73" s="72"/>
      <c r="N73" s="72"/>
      <c r="O73" s="22" t="s">
        <v>413</v>
      </c>
      <c r="P73" s="22" t="s">
        <v>414</v>
      </c>
      <c r="Q73" s="22" t="s">
        <v>411</v>
      </c>
      <c r="R73" s="24"/>
      <c r="S73" s="23"/>
      <c r="T73" s="23"/>
      <c r="U73" s="23"/>
      <c r="V73" s="23"/>
      <c r="W73" s="23"/>
      <c r="X73" s="23"/>
      <c r="Y73" s="23"/>
      <c r="Z73" s="23"/>
      <c r="AA73" s="24"/>
      <c r="AB73" s="24"/>
      <c r="AC73" s="23"/>
      <c r="AD73" s="24"/>
      <c r="AE73" s="24"/>
      <c r="AF73" s="23"/>
      <c r="AG73" s="24"/>
      <c r="AH73" s="24"/>
      <c r="AI73" s="23"/>
      <c r="AJ73" s="24"/>
      <c r="AK73" s="24"/>
    </row>
    <row r="74" spans="1:37" ht="80.25" customHeight="1" x14ac:dyDescent="0.25">
      <c r="A74" s="73" t="s">
        <v>49</v>
      </c>
      <c r="B74" s="73" t="s">
        <v>50</v>
      </c>
      <c r="C74" s="73" t="s">
        <v>55</v>
      </c>
      <c r="D74" s="73" t="s">
        <v>56</v>
      </c>
      <c r="E74" s="58" t="s">
        <v>57</v>
      </c>
      <c r="F74" s="22" t="s">
        <v>224</v>
      </c>
      <c r="G74" s="22" t="s">
        <v>12</v>
      </c>
      <c r="H74" s="20"/>
      <c r="I74" s="22" t="s">
        <v>240</v>
      </c>
      <c r="J74" s="22">
        <v>6</v>
      </c>
      <c r="K74" s="70" t="s">
        <v>358</v>
      </c>
      <c r="L74" s="70" t="s">
        <v>415</v>
      </c>
      <c r="M74" s="70" t="s">
        <v>417</v>
      </c>
      <c r="N74" s="70" t="s">
        <v>10</v>
      </c>
      <c r="O74" s="22" t="s">
        <v>415</v>
      </c>
      <c r="P74" s="22" t="s">
        <v>416</v>
      </c>
      <c r="Q74" s="22" t="s">
        <v>242</v>
      </c>
      <c r="R74" s="23"/>
      <c r="S74" s="23"/>
      <c r="T74" s="23"/>
      <c r="U74" s="23"/>
      <c r="V74" s="23"/>
      <c r="W74" s="23"/>
      <c r="X74" s="23"/>
      <c r="Y74" s="23"/>
      <c r="Z74" s="23"/>
      <c r="AA74" s="23"/>
      <c r="AB74" s="23"/>
      <c r="AC74" s="23"/>
      <c r="AD74" s="23"/>
      <c r="AE74" s="23"/>
      <c r="AF74" s="23"/>
      <c r="AG74" s="23"/>
      <c r="AH74" s="23"/>
      <c r="AI74" s="23"/>
      <c r="AJ74" s="23"/>
      <c r="AK74" s="23"/>
    </row>
    <row r="75" spans="1:37" ht="88.5" customHeight="1" x14ac:dyDescent="0.25">
      <c r="A75" s="73"/>
      <c r="B75" s="73"/>
      <c r="C75" s="73"/>
      <c r="D75" s="83"/>
      <c r="E75" s="58" t="s">
        <v>145</v>
      </c>
      <c r="F75" s="22" t="s">
        <v>224</v>
      </c>
      <c r="G75" s="22" t="s">
        <v>12</v>
      </c>
      <c r="H75" s="20"/>
      <c r="I75" s="22" t="s">
        <v>240</v>
      </c>
      <c r="J75" s="22">
        <v>6</v>
      </c>
      <c r="K75" s="71"/>
      <c r="L75" s="71"/>
      <c r="M75" s="71"/>
      <c r="N75" s="71"/>
      <c r="O75" s="22" t="s">
        <v>415</v>
      </c>
      <c r="P75" s="22" t="s">
        <v>416</v>
      </c>
      <c r="Q75" s="22" t="s">
        <v>242</v>
      </c>
      <c r="R75" s="23"/>
      <c r="S75" s="23"/>
      <c r="T75" s="23"/>
      <c r="U75" s="23"/>
      <c r="V75" s="23"/>
      <c r="W75" s="23"/>
      <c r="X75" s="23"/>
      <c r="Y75" s="23"/>
      <c r="Z75" s="23"/>
      <c r="AA75" s="23"/>
      <c r="AB75" s="23"/>
      <c r="AC75" s="23"/>
      <c r="AD75" s="23"/>
      <c r="AE75" s="23"/>
      <c r="AF75" s="23"/>
      <c r="AG75" s="23"/>
      <c r="AH75" s="23"/>
      <c r="AI75" s="23"/>
      <c r="AJ75" s="23"/>
      <c r="AK75" s="23"/>
    </row>
    <row r="76" spans="1:37" ht="78" customHeight="1" x14ac:dyDescent="0.25">
      <c r="A76" s="73"/>
      <c r="B76" s="73"/>
      <c r="C76" s="73"/>
      <c r="D76" s="83"/>
      <c r="E76" s="58" t="s">
        <v>58</v>
      </c>
      <c r="F76" s="22" t="s">
        <v>224</v>
      </c>
      <c r="G76" s="22" t="s">
        <v>12</v>
      </c>
      <c r="H76" s="20"/>
      <c r="I76" s="22" t="s">
        <v>240</v>
      </c>
      <c r="J76" s="22">
        <v>6</v>
      </c>
      <c r="K76" s="72"/>
      <c r="L76" s="72"/>
      <c r="M76" s="72"/>
      <c r="N76" s="72"/>
      <c r="O76" s="22" t="s">
        <v>415</v>
      </c>
      <c r="P76" s="22" t="s">
        <v>416</v>
      </c>
      <c r="Q76" s="22" t="s">
        <v>242</v>
      </c>
      <c r="R76" s="23"/>
      <c r="S76" s="23"/>
      <c r="T76" s="23"/>
      <c r="U76" s="23"/>
      <c r="V76" s="23"/>
      <c r="W76" s="23"/>
      <c r="X76" s="23"/>
      <c r="Y76" s="23"/>
      <c r="Z76" s="23"/>
      <c r="AA76" s="23"/>
      <c r="AB76" s="23"/>
      <c r="AC76" s="23"/>
      <c r="AD76" s="23"/>
      <c r="AE76" s="23"/>
      <c r="AF76" s="23"/>
      <c r="AG76" s="23"/>
      <c r="AH76" s="23"/>
      <c r="AI76" s="23"/>
      <c r="AJ76" s="23"/>
      <c r="AK76" s="23"/>
    </row>
    <row r="77" spans="1:37" ht="71.25" x14ac:dyDescent="0.25">
      <c r="A77" s="73" t="s">
        <v>49</v>
      </c>
      <c r="B77" s="73" t="s">
        <v>59</v>
      </c>
      <c r="C77" s="73" t="s">
        <v>55</v>
      </c>
      <c r="D77" s="73" t="s">
        <v>460</v>
      </c>
      <c r="E77" s="58" t="s">
        <v>60</v>
      </c>
      <c r="F77" s="22" t="s">
        <v>224</v>
      </c>
      <c r="G77" s="22" t="s">
        <v>236</v>
      </c>
      <c r="H77" s="22"/>
      <c r="I77" s="22" t="s">
        <v>237</v>
      </c>
      <c r="J77" s="22">
        <v>12</v>
      </c>
      <c r="K77" s="70" t="s">
        <v>358</v>
      </c>
      <c r="L77" s="70" t="s">
        <v>415</v>
      </c>
      <c r="M77" s="70" t="s">
        <v>9</v>
      </c>
      <c r="N77" s="70" t="s">
        <v>10</v>
      </c>
      <c r="O77" s="22" t="s">
        <v>364</v>
      </c>
      <c r="P77" s="22" t="s">
        <v>243</v>
      </c>
      <c r="Q77" s="22" t="s">
        <v>242</v>
      </c>
      <c r="R77" s="23"/>
      <c r="S77" s="23"/>
      <c r="T77" s="23"/>
      <c r="U77" s="23"/>
      <c r="V77" s="23"/>
      <c r="W77" s="23"/>
      <c r="X77" s="23"/>
      <c r="Y77" s="23"/>
      <c r="Z77" s="23"/>
      <c r="AA77" s="23"/>
      <c r="AB77" s="23"/>
      <c r="AC77" s="23"/>
      <c r="AD77" s="23"/>
      <c r="AE77" s="23"/>
      <c r="AF77" s="23"/>
      <c r="AG77" s="23"/>
      <c r="AH77" s="23"/>
      <c r="AI77" s="23"/>
      <c r="AJ77" s="23"/>
      <c r="AK77" s="23"/>
    </row>
    <row r="78" spans="1:37" ht="128.25" x14ac:dyDescent="0.25">
      <c r="A78" s="73"/>
      <c r="B78" s="73"/>
      <c r="C78" s="73"/>
      <c r="D78" s="73"/>
      <c r="E78" s="54" t="s">
        <v>146</v>
      </c>
      <c r="F78" s="22" t="s">
        <v>224</v>
      </c>
      <c r="G78" s="22" t="s">
        <v>12</v>
      </c>
      <c r="H78" s="20"/>
      <c r="I78" s="22" t="s">
        <v>255</v>
      </c>
      <c r="J78" s="22">
        <v>4</v>
      </c>
      <c r="K78" s="71"/>
      <c r="L78" s="71"/>
      <c r="M78" s="71"/>
      <c r="N78" s="71"/>
      <c r="O78" s="22" t="s">
        <v>364</v>
      </c>
      <c r="P78" s="22" t="s">
        <v>244</v>
      </c>
      <c r="Q78" s="32" t="s">
        <v>361</v>
      </c>
      <c r="R78" s="23"/>
      <c r="S78" s="23"/>
      <c r="T78" s="23"/>
      <c r="U78" s="23"/>
      <c r="V78" s="23"/>
      <c r="W78" s="23"/>
      <c r="X78" s="23"/>
      <c r="Y78" s="23"/>
      <c r="Z78" s="24"/>
      <c r="AA78" s="24"/>
      <c r="AB78" s="23"/>
      <c r="AC78" s="24"/>
      <c r="AD78" s="24"/>
      <c r="AE78" s="23"/>
      <c r="AF78" s="24"/>
      <c r="AG78" s="24"/>
      <c r="AH78" s="23"/>
      <c r="AI78" s="24"/>
      <c r="AJ78" s="24"/>
      <c r="AK78" s="23"/>
    </row>
    <row r="79" spans="1:37" ht="71.25" x14ac:dyDescent="0.25">
      <c r="A79" s="73"/>
      <c r="B79" s="73"/>
      <c r="C79" s="73"/>
      <c r="D79" s="73"/>
      <c r="E79" s="54" t="s">
        <v>61</v>
      </c>
      <c r="F79" s="22" t="s">
        <v>224</v>
      </c>
      <c r="G79" s="22" t="s">
        <v>12</v>
      </c>
      <c r="H79" s="20"/>
      <c r="I79" s="22" t="s">
        <v>255</v>
      </c>
      <c r="J79" s="22">
        <v>4</v>
      </c>
      <c r="K79" s="71"/>
      <c r="L79" s="71"/>
      <c r="M79" s="71"/>
      <c r="N79" s="71"/>
      <c r="O79" s="22" t="s">
        <v>364</v>
      </c>
      <c r="P79" s="22" t="s">
        <v>244</v>
      </c>
      <c r="Q79" s="22" t="s">
        <v>361</v>
      </c>
      <c r="R79" s="23"/>
      <c r="S79" s="23"/>
      <c r="T79" s="23"/>
      <c r="U79" s="23"/>
      <c r="V79" s="23"/>
      <c r="W79" s="23"/>
      <c r="X79" s="23"/>
      <c r="Y79" s="23"/>
      <c r="Z79" s="24"/>
      <c r="AA79" s="24"/>
      <c r="AB79" s="23"/>
      <c r="AC79" s="24"/>
      <c r="AD79" s="24"/>
      <c r="AE79" s="23"/>
      <c r="AF79" s="24"/>
      <c r="AG79" s="24"/>
      <c r="AH79" s="23"/>
      <c r="AI79" s="24"/>
      <c r="AJ79" s="24"/>
      <c r="AK79" s="23"/>
    </row>
    <row r="80" spans="1:37" ht="122.25" customHeight="1" x14ac:dyDescent="0.25">
      <c r="A80" s="73"/>
      <c r="B80" s="73"/>
      <c r="C80" s="73"/>
      <c r="D80" s="73"/>
      <c r="E80" s="54" t="s">
        <v>62</v>
      </c>
      <c r="F80" s="22" t="s">
        <v>224</v>
      </c>
      <c r="G80" s="22" t="s">
        <v>12</v>
      </c>
      <c r="H80" s="20"/>
      <c r="I80" s="22" t="s">
        <v>254</v>
      </c>
      <c r="J80" s="22">
        <v>6</v>
      </c>
      <c r="K80" s="72"/>
      <c r="L80" s="72"/>
      <c r="M80" s="72"/>
      <c r="N80" s="72"/>
      <c r="O80" s="22" t="s">
        <v>364</v>
      </c>
      <c r="P80" s="22" t="s">
        <v>241</v>
      </c>
      <c r="Q80" s="22" t="s">
        <v>361</v>
      </c>
      <c r="R80" s="23"/>
      <c r="S80" s="23"/>
      <c r="T80" s="23"/>
      <c r="U80" s="23"/>
      <c r="V80" s="23"/>
      <c r="W80" s="23"/>
      <c r="X80" s="23"/>
      <c r="Y80" s="23"/>
      <c r="Z80" s="24"/>
      <c r="AA80" s="24"/>
      <c r="AB80" s="23"/>
      <c r="AC80" s="24"/>
      <c r="AD80" s="24"/>
      <c r="AE80" s="23"/>
      <c r="AF80" s="24"/>
      <c r="AG80" s="24"/>
      <c r="AH80" s="23"/>
      <c r="AI80" s="24"/>
      <c r="AJ80" s="24"/>
      <c r="AK80" s="23"/>
    </row>
    <row r="81" spans="1:37" ht="114" x14ac:dyDescent="0.25">
      <c r="A81" s="73" t="s">
        <v>49</v>
      </c>
      <c r="B81" s="73" t="s">
        <v>50</v>
      </c>
      <c r="C81" s="73" t="s">
        <v>55</v>
      </c>
      <c r="D81" s="73" t="s">
        <v>147</v>
      </c>
      <c r="E81" s="54" t="s">
        <v>148</v>
      </c>
      <c r="F81" s="22" t="s">
        <v>224</v>
      </c>
      <c r="G81" s="22" t="s">
        <v>12</v>
      </c>
      <c r="H81" s="22"/>
      <c r="I81" s="22" t="s">
        <v>255</v>
      </c>
      <c r="J81" s="22">
        <v>4</v>
      </c>
      <c r="K81" s="70" t="s">
        <v>358</v>
      </c>
      <c r="L81" s="70" t="s">
        <v>415</v>
      </c>
      <c r="M81" s="70" t="s">
        <v>9</v>
      </c>
      <c r="N81" s="70" t="s">
        <v>10</v>
      </c>
      <c r="O81" s="22" t="s">
        <v>415</v>
      </c>
      <c r="P81" s="22" t="s">
        <v>244</v>
      </c>
      <c r="Q81" s="22" t="s">
        <v>361</v>
      </c>
      <c r="R81" s="23"/>
      <c r="S81" s="23"/>
      <c r="T81" s="23"/>
      <c r="U81" s="23"/>
      <c r="V81" s="23"/>
      <c r="W81" s="23"/>
      <c r="X81" s="23"/>
      <c r="Y81" s="23"/>
      <c r="Z81" s="20"/>
      <c r="AA81" s="20"/>
      <c r="AB81" s="23"/>
      <c r="AC81" s="20"/>
      <c r="AD81" s="20"/>
      <c r="AE81" s="23"/>
      <c r="AF81" s="20"/>
      <c r="AG81" s="20"/>
      <c r="AH81" s="23"/>
      <c r="AI81" s="20"/>
      <c r="AJ81" s="20"/>
      <c r="AK81" s="23"/>
    </row>
    <row r="82" spans="1:37" ht="66.75" customHeight="1" x14ac:dyDescent="0.25">
      <c r="A82" s="73"/>
      <c r="B82" s="73"/>
      <c r="C82" s="73"/>
      <c r="D82" s="73"/>
      <c r="E82" s="54" t="s">
        <v>385</v>
      </c>
      <c r="F82" s="22" t="s">
        <v>224</v>
      </c>
      <c r="G82" s="22" t="s">
        <v>236</v>
      </c>
      <c r="H82" s="22"/>
      <c r="I82" s="22" t="s">
        <v>237</v>
      </c>
      <c r="J82" s="22">
        <v>12</v>
      </c>
      <c r="K82" s="71"/>
      <c r="L82" s="71"/>
      <c r="M82" s="71"/>
      <c r="N82" s="71"/>
      <c r="O82" s="22" t="s">
        <v>415</v>
      </c>
      <c r="P82" s="22" t="s">
        <v>243</v>
      </c>
      <c r="Q82" s="22" t="s">
        <v>242</v>
      </c>
      <c r="R82" s="23"/>
      <c r="S82" s="23"/>
      <c r="T82" s="23"/>
      <c r="U82" s="23"/>
      <c r="V82" s="23"/>
      <c r="W82" s="23"/>
      <c r="X82" s="23"/>
      <c r="Y82" s="23"/>
      <c r="Z82" s="23"/>
      <c r="AA82" s="23"/>
      <c r="AB82" s="23"/>
      <c r="AC82" s="23"/>
      <c r="AD82" s="23"/>
      <c r="AE82" s="23"/>
      <c r="AF82" s="23"/>
      <c r="AG82" s="23"/>
      <c r="AH82" s="23"/>
      <c r="AI82" s="23"/>
      <c r="AJ82" s="23"/>
      <c r="AK82" s="23"/>
    </row>
    <row r="83" spans="1:37" ht="180.75" customHeight="1" x14ac:dyDescent="0.25">
      <c r="A83" s="73"/>
      <c r="B83" s="73"/>
      <c r="C83" s="73"/>
      <c r="D83" s="73"/>
      <c r="E83" s="54" t="s">
        <v>149</v>
      </c>
      <c r="F83" s="22" t="s">
        <v>246</v>
      </c>
      <c r="G83" s="22" t="s">
        <v>12</v>
      </c>
      <c r="H83" s="22"/>
      <c r="I83" s="32" t="s">
        <v>254</v>
      </c>
      <c r="J83" s="22">
        <v>6</v>
      </c>
      <c r="K83" s="71"/>
      <c r="L83" s="71"/>
      <c r="M83" s="71"/>
      <c r="N83" s="71"/>
      <c r="O83" s="22" t="s">
        <v>418</v>
      </c>
      <c r="P83" s="22" t="s">
        <v>421</v>
      </c>
      <c r="Q83" s="22" t="s">
        <v>420</v>
      </c>
      <c r="R83" s="24"/>
      <c r="S83" s="23"/>
      <c r="T83" s="23"/>
      <c r="U83" s="23"/>
      <c r="V83" s="23"/>
      <c r="W83" s="23"/>
      <c r="X83" s="23"/>
      <c r="Y83" s="23"/>
      <c r="Z83" s="23"/>
      <c r="AA83" s="24"/>
      <c r="AB83" s="24"/>
      <c r="AC83" s="23"/>
      <c r="AD83" s="24"/>
      <c r="AE83" s="24"/>
      <c r="AF83" s="23"/>
      <c r="AG83" s="24"/>
      <c r="AH83" s="24"/>
      <c r="AI83" s="23"/>
      <c r="AJ83" s="24"/>
      <c r="AK83" s="24"/>
    </row>
    <row r="84" spans="1:37" ht="57" x14ac:dyDescent="0.25">
      <c r="A84" s="73"/>
      <c r="B84" s="73"/>
      <c r="C84" s="73"/>
      <c r="D84" s="73"/>
      <c r="E84" s="58" t="s">
        <v>472</v>
      </c>
      <c r="F84" s="22" t="s">
        <v>246</v>
      </c>
      <c r="G84" s="22" t="s">
        <v>12</v>
      </c>
      <c r="H84" s="22"/>
      <c r="I84" s="22" t="s">
        <v>254</v>
      </c>
      <c r="J84" s="22">
        <v>6</v>
      </c>
      <c r="K84" s="72"/>
      <c r="L84" s="72"/>
      <c r="M84" s="72"/>
      <c r="N84" s="72"/>
      <c r="O84" s="22" t="s">
        <v>419</v>
      </c>
      <c r="P84" s="22" t="s">
        <v>421</v>
      </c>
      <c r="Q84" s="22" t="s">
        <v>420</v>
      </c>
      <c r="R84" s="24"/>
      <c r="S84" s="23"/>
      <c r="T84" s="23"/>
      <c r="U84" s="23"/>
      <c r="V84" s="23"/>
      <c r="W84" s="23"/>
      <c r="X84" s="23"/>
      <c r="Y84" s="23"/>
      <c r="Z84" s="23"/>
      <c r="AA84" s="24"/>
      <c r="AB84" s="24"/>
      <c r="AC84" s="23"/>
      <c r="AD84" s="24"/>
      <c r="AE84" s="24"/>
      <c r="AF84" s="23"/>
      <c r="AG84" s="24"/>
      <c r="AH84" s="24"/>
      <c r="AI84" s="23"/>
      <c r="AJ84" s="24"/>
      <c r="AK84" s="24"/>
    </row>
    <row r="85" spans="1:37" ht="117.75" customHeight="1" x14ac:dyDescent="0.25">
      <c r="A85" s="73" t="s">
        <v>63</v>
      </c>
      <c r="B85" s="73" t="s">
        <v>64</v>
      </c>
      <c r="C85" s="73" t="s">
        <v>65</v>
      </c>
      <c r="D85" s="75" t="s">
        <v>66</v>
      </c>
      <c r="E85" s="54" t="s">
        <v>150</v>
      </c>
      <c r="F85" s="22" t="s">
        <v>224</v>
      </c>
      <c r="G85" s="22" t="s">
        <v>12</v>
      </c>
      <c r="H85" s="22"/>
      <c r="I85" s="22" t="s">
        <v>471</v>
      </c>
      <c r="J85" s="22">
        <v>8</v>
      </c>
      <c r="K85" s="70" t="s">
        <v>358</v>
      </c>
      <c r="L85" s="70" t="s">
        <v>415</v>
      </c>
      <c r="M85" s="70" t="s">
        <v>9</v>
      </c>
      <c r="N85" s="70" t="s">
        <v>10</v>
      </c>
      <c r="O85" s="22" t="s">
        <v>415</v>
      </c>
      <c r="P85" s="22" t="s">
        <v>245</v>
      </c>
      <c r="Q85" s="32" t="s">
        <v>361</v>
      </c>
      <c r="R85" s="23"/>
      <c r="S85" s="23"/>
      <c r="T85" s="23"/>
      <c r="U85" s="23"/>
      <c r="V85" s="23"/>
      <c r="W85" s="23"/>
      <c r="X85" s="23"/>
      <c r="Y85" s="23"/>
      <c r="Z85" s="20"/>
      <c r="AA85" s="20"/>
      <c r="AB85" s="23"/>
      <c r="AC85" s="20"/>
      <c r="AD85" s="20"/>
      <c r="AE85" s="23"/>
      <c r="AF85" s="20"/>
      <c r="AG85" s="20"/>
      <c r="AH85" s="23"/>
      <c r="AI85" s="20"/>
      <c r="AJ85" s="20"/>
      <c r="AK85" s="23"/>
    </row>
    <row r="86" spans="1:37" ht="85.5" customHeight="1" x14ac:dyDescent="0.25">
      <c r="A86" s="73"/>
      <c r="B86" s="73"/>
      <c r="C86" s="73"/>
      <c r="D86" s="76"/>
      <c r="E86" s="54" t="s">
        <v>151</v>
      </c>
      <c r="F86" s="22" t="s">
        <v>224</v>
      </c>
      <c r="G86" s="22" t="s">
        <v>12</v>
      </c>
      <c r="H86" s="22"/>
      <c r="I86" s="22" t="s">
        <v>247</v>
      </c>
      <c r="J86" s="22">
        <v>8</v>
      </c>
      <c r="K86" s="81"/>
      <c r="L86" s="81"/>
      <c r="M86" s="81"/>
      <c r="N86" s="81"/>
      <c r="O86" s="22" t="s">
        <v>415</v>
      </c>
      <c r="P86" s="22" t="s">
        <v>245</v>
      </c>
      <c r="Q86" s="32" t="s">
        <v>361</v>
      </c>
      <c r="R86" s="23"/>
      <c r="S86" s="23"/>
      <c r="T86" s="23"/>
      <c r="U86" s="23"/>
      <c r="V86" s="23"/>
      <c r="W86" s="23"/>
      <c r="X86" s="23"/>
      <c r="Y86" s="23"/>
      <c r="Z86" s="20"/>
      <c r="AA86" s="20"/>
      <c r="AB86" s="23"/>
      <c r="AC86" s="20"/>
      <c r="AD86" s="20"/>
      <c r="AE86" s="23"/>
      <c r="AF86" s="20"/>
      <c r="AG86" s="20"/>
      <c r="AH86" s="23"/>
      <c r="AI86" s="20"/>
      <c r="AJ86" s="20"/>
      <c r="AK86" s="23"/>
    </row>
    <row r="87" spans="1:37" ht="72.75" customHeight="1" x14ac:dyDescent="0.25">
      <c r="A87" s="73"/>
      <c r="B87" s="73"/>
      <c r="C87" s="73"/>
      <c r="D87" s="76"/>
      <c r="E87" s="58" t="s">
        <v>152</v>
      </c>
      <c r="F87" s="22" t="s">
        <v>224</v>
      </c>
      <c r="G87" s="22" t="s">
        <v>12</v>
      </c>
      <c r="H87" s="22"/>
      <c r="I87" s="22" t="s">
        <v>247</v>
      </c>
      <c r="J87" s="22">
        <v>8</v>
      </c>
      <c r="K87" s="81"/>
      <c r="L87" s="81"/>
      <c r="M87" s="81"/>
      <c r="N87" s="81"/>
      <c r="O87" s="22" t="s">
        <v>415</v>
      </c>
      <c r="P87" s="22" t="s">
        <v>245</v>
      </c>
      <c r="Q87" s="32" t="s">
        <v>361</v>
      </c>
      <c r="R87" s="23"/>
      <c r="S87" s="23"/>
      <c r="T87" s="23"/>
      <c r="U87" s="23"/>
      <c r="V87" s="23"/>
      <c r="W87" s="23"/>
      <c r="X87" s="23"/>
      <c r="Y87" s="23"/>
      <c r="Z87" s="20"/>
      <c r="AA87" s="20"/>
      <c r="AB87" s="23"/>
      <c r="AC87" s="20"/>
      <c r="AD87" s="20"/>
      <c r="AE87" s="23"/>
      <c r="AF87" s="20"/>
      <c r="AG87" s="20"/>
      <c r="AH87" s="23"/>
      <c r="AI87" s="20"/>
      <c r="AJ87" s="20"/>
      <c r="AK87" s="23"/>
    </row>
    <row r="88" spans="1:37" ht="120.75" customHeight="1" x14ac:dyDescent="0.25">
      <c r="A88" s="73"/>
      <c r="B88" s="73"/>
      <c r="C88" s="73"/>
      <c r="D88" s="77"/>
      <c r="E88" s="54" t="s">
        <v>153</v>
      </c>
      <c r="F88" s="22" t="s">
        <v>224</v>
      </c>
      <c r="G88" s="22" t="s">
        <v>236</v>
      </c>
      <c r="H88" s="22"/>
      <c r="I88" s="22" t="s">
        <v>237</v>
      </c>
      <c r="J88" s="22">
        <v>12</v>
      </c>
      <c r="K88" s="82"/>
      <c r="L88" s="82"/>
      <c r="M88" s="82"/>
      <c r="N88" s="82"/>
      <c r="O88" s="22" t="s">
        <v>415</v>
      </c>
      <c r="P88" s="22" t="s">
        <v>243</v>
      </c>
      <c r="Q88" s="22" t="s">
        <v>242</v>
      </c>
      <c r="R88" s="23"/>
      <c r="S88" s="23"/>
      <c r="T88" s="23"/>
      <c r="U88" s="23"/>
      <c r="V88" s="23"/>
      <c r="W88" s="23"/>
      <c r="X88" s="23"/>
      <c r="Y88" s="23"/>
      <c r="Z88" s="23"/>
      <c r="AA88" s="23"/>
      <c r="AB88" s="23"/>
      <c r="AC88" s="23"/>
      <c r="AD88" s="23"/>
      <c r="AE88" s="23"/>
      <c r="AF88" s="23"/>
      <c r="AG88" s="23"/>
      <c r="AH88" s="23"/>
      <c r="AI88" s="23"/>
      <c r="AJ88" s="23"/>
      <c r="AK88" s="23"/>
    </row>
    <row r="89" spans="1:37" ht="105.75" customHeight="1" x14ac:dyDescent="0.25">
      <c r="A89" s="73" t="s">
        <v>63</v>
      </c>
      <c r="B89" s="73" t="s">
        <v>64</v>
      </c>
      <c r="C89" s="73" t="s">
        <v>65</v>
      </c>
      <c r="D89" s="75" t="s">
        <v>154</v>
      </c>
      <c r="E89" s="54" t="s">
        <v>155</v>
      </c>
      <c r="F89" s="22" t="s">
        <v>224</v>
      </c>
      <c r="G89" s="22" t="s">
        <v>12</v>
      </c>
      <c r="H89" s="20"/>
      <c r="I89" s="22" t="s">
        <v>247</v>
      </c>
      <c r="J89" s="22">
        <v>8</v>
      </c>
      <c r="K89" s="70" t="s">
        <v>358</v>
      </c>
      <c r="L89" s="70" t="s">
        <v>415</v>
      </c>
      <c r="M89" s="70" t="s">
        <v>9</v>
      </c>
      <c r="N89" s="70" t="s">
        <v>10</v>
      </c>
      <c r="O89" s="22" t="s">
        <v>415</v>
      </c>
      <c r="P89" s="22" t="s">
        <v>366</v>
      </c>
      <c r="Q89" s="32" t="s">
        <v>361</v>
      </c>
      <c r="R89" s="23"/>
      <c r="S89" s="23"/>
      <c r="T89" s="23"/>
      <c r="U89" s="23"/>
      <c r="V89" s="23"/>
      <c r="W89" s="23"/>
      <c r="X89" s="23"/>
      <c r="Y89" s="23"/>
      <c r="Z89" s="20"/>
      <c r="AA89" s="24"/>
      <c r="AB89" s="23"/>
      <c r="AC89" s="24"/>
      <c r="AD89" s="24"/>
      <c r="AE89" s="23"/>
      <c r="AF89" s="24"/>
      <c r="AG89" s="24"/>
      <c r="AH89" s="23"/>
      <c r="AI89" s="24"/>
      <c r="AJ89" s="24"/>
      <c r="AK89" s="23"/>
    </row>
    <row r="90" spans="1:37" ht="130.5" customHeight="1" x14ac:dyDescent="0.25">
      <c r="A90" s="73"/>
      <c r="B90" s="73"/>
      <c r="C90" s="73"/>
      <c r="D90" s="76"/>
      <c r="E90" s="54" t="s">
        <v>156</v>
      </c>
      <c r="F90" s="22" t="s">
        <v>224</v>
      </c>
      <c r="G90" s="22" t="s">
        <v>12</v>
      </c>
      <c r="H90" s="20"/>
      <c r="I90" s="22" t="s">
        <v>247</v>
      </c>
      <c r="J90" s="22">
        <v>8</v>
      </c>
      <c r="K90" s="84"/>
      <c r="L90" s="84"/>
      <c r="M90" s="84"/>
      <c r="N90" s="84"/>
      <c r="O90" s="22" t="s">
        <v>415</v>
      </c>
      <c r="P90" s="22" t="s">
        <v>366</v>
      </c>
      <c r="Q90" s="32" t="s">
        <v>361</v>
      </c>
      <c r="R90" s="23"/>
      <c r="S90" s="23"/>
      <c r="T90" s="23"/>
      <c r="U90" s="23"/>
      <c r="V90" s="23"/>
      <c r="W90" s="23"/>
      <c r="X90" s="23"/>
      <c r="Y90" s="23"/>
      <c r="Z90" s="20"/>
      <c r="AA90" s="20"/>
      <c r="AB90" s="23"/>
      <c r="AC90" s="24"/>
      <c r="AD90" s="24"/>
      <c r="AE90" s="23"/>
      <c r="AF90" s="24"/>
      <c r="AG90" s="24"/>
      <c r="AH90" s="23"/>
      <c r="AI90" s="24"/>
      <c r="AJ90" s="24"/>
      <c r="AK90" s="23"/>
    </row>
    <row r="91" spans="1:37" ht="125.25" customHeight="1" x14ac:dyDescent="0.25">
      <c r="A91" s="73"/>
      <c r="B91" s="73"/>
      <c r="C91" s="73"/>
      <c r="D91" s="77"/>
      <c r="E91" s="54" t="s">
        <v>157</v>
      </c>
      <c r="F91" s="22" t="s">
        <v>224</v>
      </c>
      <c r="G91" s="22" t="s">
        <v>12</v>
      </c>
      <c r="H91" s="20"/>
      <c r="I91" s="22" t="s">
        <v>247</v>
      </c>
      <c r="J91" s="22">
        <v>8</v>
      </c>
      <c r="K91" s="85"/>
      <c r="L91" s="85"/>
      <c r="M91" s="85"/>
      <c r="N91" s="85"/>
      <c r="O91" s="22" t="s">
        <v>415</v>
      </c>
      <c r="P91" s="22" t="s">
        <v>366</v>
      </c>
      <c r="Q91" s="32" t="s">
        <v>361</v>
      </c>
      <c r="R91" s="23"/>
      <c r="S91" s="23"/>
      <c r="T91" s="23"/>
      <c r="U91" s="23"/>
      <c r="V91" s="23"/>
      <c r="W91" s="23"/>
      <c r="X91" s="23"/>
      <c r="Y91" s="23"/>
      <c r="Z91" s="20"/>
      <c r="AA91" s="20"/>
      <c r="AB91" s="23"/>
      <c r="AC91" s="24"/>
      <c r="AD91" s="24"/>
      <c r="AE91" s="23"/>
      <c r="AF91" s="24"/>
      <c r="AG91" s="24"/>
      <c r="AH91" s="23"/>
      <c r="AI91" s="24"/>
      <c r="AJ91" s="24"/>
      <c r="AK91" s="23"/>
    </row>
    <row r="92" spans="1:37" ht="144" customHeight="1" x14ac:dyDescent="0.25">
      <c r="A92" s="73" t="s">
        <v>63</v>
      </c>
      <c r="B92" s="73" t="s">
        <v>64</v>
      </c>
      <c r="C92" s="73" t="s">
        <v>67</v>
      </c>
      <c r="D92" s="73" t="s">
        <v>92</v>
      </c>
      <c r="E92" s="54" t="s">
        <v>158</v>
      </c>
      <c r="F92" s="22" t="s">
        <v>289</v>
      </c>
      <c r="G92" s="22" t="s">
        <v>236</v>
      </c>
      <c r="H92" s="22"/>
      <c r="I92" s="22" t="s">
        <v>272</v>
      </c>
      <c r="J92" s="22">
        <v>12</v>
      </c>
      <c r="K92" s="70" t="s">
        <v>358</v>
      </c>
      <c r="L92" s="70" t="s">
        <v>415</v>
      </c>
      <c r="M92" s="70" t="s">
        <v>9</v>
      </c>
      <c r="N92" s="70" t="s">
        <v>10</v>
      </c>
      <c r="O92" s="22" t="s">
        <v>415</v>
      </c>
      <c r="P92" s="22" t="s">
        <v>9</v>
      </c>
      <c r="Q92" s="22" t="s">
        <v>10</v>
      </c>
      <c r="R92" s="23"/>
      <c r="S92" s="23"/>
      <c r="T92" s="23"/>
      <c r="U92" s="23"/>
      <c r="V92" s="23"/>
      <c r="W92" s="23"/>
      <c r="X92" s="23"/>
      <c r="Y92" s="23"/>
      <c r="Z92" s="23"/>
      <c r="AA92" s="23"/>
      <c r="AB92" s="23"/>
      <c r="AC92" s="23"/>
      <c r="AD92" s="23"/>
      <c r="AE92" s="23"/>
      <c r="AF92" s="23"/>
      <c r="AG92" s="23"/>
      <c r="AH92" s="23"/>
      <c r="AI92" s="23"/>
      <c r="AJ92" s="23"/>
      <c r="AK92" s="23"/>
    </row>
    <row r="93" spans="1:37" ht="93" customHeight="1" x14ac:dyDescent="0.25">
      <c r="A93" s="73"/>
      <c r="B93" s="73"/>
      <c r="C93" s="73"/>
      <c r="D93" s="73"/>
      <c r="E93" s="54" t="s">
        <v>159</v>
      </c>
      <c r="F93" s="22" t="s">
        <v>289</v>
      </c>
      <c r="G93" s="22" t="s">
        <v>236</v>
      </c>
      <c r="H93" s="22"/>
      <c r="I93" s="22" t="s">
        <v>272</v>
      </c>
      <c r="J93" s="22">
        <v>12</v>
      </c>
      <c r="K93" s="71"/>
      <c r="L93" s="71"/>
      <c r="M93" s="71"/>
      <c r="N93" s="71"/>
      <c r="O93" s="22" t="s">
        <v>415</v>
      </c>
      <c r="P93" s="22" t="s">
        <v>9</v>
      </c>
      <c r="Q93" s="22" t="s">
        <v>10</v>
      </c>
      <c r="R93" s="23"/>
      <c r="S93" s="23"/>
      <c r="T93" s="23"/>
      <c r="U93" s="23"/>
      <c r="V93" s="23"/>
      <c r="W93" s="23"/>
      <c r="X93" s="23"/>
      <c r="Y93" s="23"/>
      <c r="Z93" s="23"/>
      <c r="AA93" s="23"/>
      <c r="AB93" s="23"/>
      <c r="AC93" s="23"/>
      <c r="AD93" s="23"/>
      <c r="AE93" s="23"/>
      <c r="AF93" s="23"/>
      <c r="AG93" s="23"/>
      <c r="AH93" s="23"/>
      <c r="AI93" s="23"/>
      <c r="AJ93" s="23"/>
      <c r="AK93" s="23"/>
    </row>
    <row r="94" spans="1:37" ht="86.25" customHeight="1" x14ac:dyDescent="0.25">
      <c r="A94" s="73"/>
      <c r="B94" s="73"/>
      <c r="C94" s="73"/>
      <c r="D94" s="73"/>
      <c r="E94" s="54" t="s">
        <v>160</v>
      </c>
      <c r="F94" s="22" t="s">
        <v>289</v>
      </c>
      <c r="G94" s="22" t="s">
        <v>12</v>
      </c>
      <c r="H94" s="22"/>
      <c r="I94" s="22" t="s">
        <v>264</v>
      </c>
      <c r="J94" s="22">
        <v>12</v>
      </c>
      <c r="K94" s="71"/>
      <c r="L94" s="71"/>
      <c r="M94" s="71"/>
      <c r="N94" s="71"/>
      <c r="O94" s="22" t="s">
        <v>415</v>
      </c>
      <c r="P94" s="22" t="s">
        <v>277</v>
      </c>
      <c r="Q94" s="22" t="s">
        <v>10</v>
      </c>
      <c r="R94" s="23"/>
      <c r="S94" s="23"/>
      <c r="T94" s="23"/>
      <c r="U94" s="23"/>
      <c r="V94" s="23"/>
      <c r="W94" s="23"/>
      <c r="X94" s="23"/>
      <c r="Y94" s="23"/>
      <c r="Z94" s="23"/>
      <c r="AA94" s="23"/>
      <c r="AB94" s="23"/>
      <c r="AC94" s="23"/>
      <c r="AD94" s="23"/>
      <c r="AE94" s="23"/>
      <c r="AF94" s="23"/>
      <c r="AG94" s="23"/>
      <c r="AH94" s="23"/>
      <c r="AI94" s="23"/>
      <c r="AJ94" s="23"/>
      <c r="AK94" s="23"/>
    </row>
    <row r="95" spans="1:37" ht="63.75" customHeight="1" x14ac:dyDescent="0.25">
      <c r="A95" s="73"/>
      <c r="B95" s="73"/>
      <c r="C95" s="73"/>
      <c r="D95" s="73"/>
      <c r="E95" s="54" t="s">
        <v>161</v>
      </c>
      <c r="F95" s="22" t="s">
        <v>290</v>
      </c>
      <c r="G95" s="22" t="s">
        <v>12</v>
      </c>
      <c r="H95" s="22"/>
      <c r="I95" s="22" t="s">
        <v>291</v>
      </c>
      <c r="J95" s="22">
        <v>12</v>
      </c>
      <c r="K95" s="71"/>
      <c r="L95" s="71"/>
      <c r="M95" s="71"/>
      <c r="N95" s="71"/>
      <c r="O95" s="22" t="s">
        <v>399</v>
      </c>
      <c r="P95" s="22" t="s">
        <v>292</v>
      </c>
      <c r="Q95" s="22" t="s">
        <v>293</v>
      </c>
      <c r="R95" s="20"/>
      <c r="S95" s="23"/>
      <c r="T95" s="23"/>
      <c r="U95" s="23"/>
      <c r="V95" s="23"/>
      <c r="W95" s="23"/>
      <c r="X95" s="23"/>
      <c r="Y95" s="23"/>
      <c r="Z95" s="23"/>
      <c r="AA95" s="20"/>
      <c r="AB95" s="20"/>
      <c r="AC95" s="23"/>
      <c r="AD95" s="20"/>
      <c r="AE95" s="20"/>
      <c r="AF95" s="23"/>
      <c r="AG95" s="20"/>
      <c r="AH95" s="20"/>
      <c r="AI95" s="23"/>
      <c r="AJ95" s="20"/>
      <c r="AK95" s="20"/>
    </row>
    <row r="96" spans="1:37" ht="63.75" customHeight="1" x14ac:dyDescent="0.25">
      <c r="A96" s="73"/>
      <c r="B96" s="73"/>
      <c r="C96" s="73"/>
      <c r="D96" s="73"/>
      <c r="E96" s="54" t="s">
        <v>162</v>
      </c>
      <c r="F96" s="22" t="s">
        <v>290</v>
      </c>
      <c r="G96" s="22" t="s">
        <v>12</v>
      </c>
      <c r="H96" s="22"/>
      <c r="I96" s="22" t="s">
        <v>294</v>
      </c>
      <c r="J96" s="22">
        <v>3</v>
      </c>
      <c r="K96" s="71"/>
      <c r="L96" s="71"/>
      <c r="M96" s="71"/>
      <c r="N96" s="71"/>
      <c r="O96" s="22" t="s">
        <v>399</v>
      </c>
      <c r="P96" s="22" t="s">
        <v>295</v>
      </c>
      <c r="Q96" s="22" t="s">
        <v>10</v>
      </c>
      <c r="R96" s="24"/>
      <c r="S96" s="23"/>
      <c r="T96" s="23"/>
      <c r="U96" s="23"/>
      <c r="V96" s="23"/>
      <c r="W96" s="23"/>
      <c r="X96" s="23"/>
      <c r="Y96" s="23"/>
      <c r="Z96" s="23"/>
      <c r="AA96" s="23"/>
      <c r="AB96" s="23"/>
      <c r="AC96" s="23"/>
      <c r="AD96" s="23"/>
      <c r="AE96" s="23"/>
      <c r="AF96" s="23"/>
      <c r="AG96" s="23"/>
      <c r="AH96" s="23"/>
      <c r="AI96" s="23"/>
      <c r="AJ96" s="23"/>
      <c r="AK96" s="23"/>
    </row>
    <row r="97" spans="1:37" ht="92.25" customHeight="1" x14ac:dyDescent="0.25">
      <c r="A97" s="73"/>
      <c r="B97" s="73"/>
      <c r="C97" s="73"/>
      <c r="D97" s="73"/>
      <c r="E97" s="54" t="s">
        <v>163</v>
      </c>
      <c r="F97" s="22" t="s">
        <v>290</v>
      </c>
      <c r="G97" s="22" t="s">
        <v>12</v>
      </c>
      <c r="H97" s="22"/>
      <c r="I97" s="22" t="s">
        <v>291</v>
      </c>
      <c r="J97" s="22">
        <v>12</v>
      </c>
      <c r="K97" s="71"/>
      <c r="L97" s="71"/>
      <c r="M97" s="71"/>
      <c r="N97" s="71"/>
      <c r="O97" s="22" t="s">
        <v>399</v>
      </c>
      <c r="P97" s="22" t="s">
        <v>292</v>
      </c>
      <c r="Q97" s="22" t="s">
        <v>293</v>
      </c>
      <c r="R97" s="20"/>
      <c r="S97" s="23"/>
      <c r="T97" s="23"/>
      <c r="U97" s="23"/>
      <c r="V97" s="23"/>
      <c r="W97" s="23"/>
      <c r="X97" s="23"/>
      <c r="Y97" s="23"/>
      <c r="Z97" s="23"/>
      <c r="AA97" s="20"/>
      <c r="AB97" s="20"/>
      <c r="AC97" s="23"/>
      <c r="AD97" s="20"/>
      <c r="AE97" s="20"/>
      <c r="AF97" s="23"/>
      <c r="AG97" s="20"/>
      <c r="AH97" s="20"/>
      <c r="AI97" s="23"/>
      <c r="AJ97" s="20"/>
      <c r="AK97" s="20"/>
    </row>
    <row r="98" spans="1:37" ht="114" customHeight="1" x14ac:dyDescent="0.25">
      <c r="A98" s="73"/>
      <c r="B98" s="73"/>
      <c r="C98" s="73"/>
      <c r="D98" s="73"/>
      <c r="E98" s="54" t="s">
        <v>164</v>
      </c>
      <c r="F98" s="22" t="s">
        <v>289</v>
      </c>
      <c r="G98" s="22" t="s">
        <v>236</v>
      </c>
      <c r="H98" s="22"/>
      <c r="I98" s="22" t="s">
        <v>272</v>
      </c>
      <c r="J98" s="22">
        <v>12</v>
      </c>
      <c r="K98" s="72"/>
      <c r="L98" s="72"/>
      <c r="M98" s="72"/>
      <c r="N98" s="72"/>
      <c r="O98" s="22" t="s">
        <v>11</v>
      </c>
      <c r="P98" s="22" t="s">
        <v>9</v>
      </c>
      <c r="Q98" s="22" t="s">
        <v>10</v>
      </c>
      <c r="R98" s="23"/>
      <c r="S98" s="23"/>
      <c r="T98" s="23"/>
      <c r="U98" s="23"/>
      <c r="V98" s="23"/>
      <c r="W98" s="23"/>
      <c r="X98" s="23"/>
      <c r="Y98" s="23"/>
      <c r="Z98" s="23"/>
      <c r="AA98" s="23"/>
      <c r="AB98" s="23"/>
      <c r="AC98" s="23"/>
      <c r="AD98" s="23"/>
      <c r="AE98" s="23"/>
      <c r="AF98" s="23"/>
      <c r="AG98" s="23"/>
      <c r="AH98" s="23"/>
      <c r="AI98" s="23"/>
      <c r="AJ98" s="23"/>
      <c r="AK98" s="23"/>
    </row>
    <row r="99" spans="1:37" ht="127.5" customHeight="1" x14ac:dyDescent="0.25">
      <c r="A99" s="73" t="s">
        <v>3</v>
      </c>
      <c r="B99" s="73" t="s">
        <v>68</v>
      </c>
      <c r="C99" s="73" t="s">
        <v>69</v>
      </c>
      <c r="D99" s="73" t="s">
        <v>165</v>
      </c>
      <c r="E99" s="58" t="s">
        <v>478</v>
      </c>
      <c r="F99" s="22" t="s">
        <v>289</v>
      </c>
      <c r="G99" s="22" t="s">
        <v>256</v>
      </c>
      <c r="H99" s="22">
        <v>6</v>
      </c>
      <c r="I99" s="22"/>
      <c r="J99" s="22"/>
      <c r="K99" s="70" t="s">
        <v>358</v>
      </c>
      <c r="L99" s="70" t="s">
        <v>415</v>
      </c>
      <c r="M99" s="70" t="s">
        <v>9</v>
      </c>
      <c r="N99" s="70" t="s">
        <v>10</v>
      </c>
      <c r="O99" s="22" t="s">
        <v>415</v>
      </c>
      <c r="P99" s="22" t="s">
        <v>435</v>
      </c>
      <c r="Q99" s="22" t="s">
        <v>296</v>
      </c>
      <c r="R99" s="23"/>
      <c r="S99" s="20"/>
      <c r="T99" s="20"/>
      <c r="U99" s="20"/>
      <c r="V99" s="20"/>
      <c r="W99" s="20"/>
      <c r="X99" s="20"/>
      <c r="Y99" s="20"/>
      <c r="Z99" s="20"/>
      <c r="AA99" s="20"/>
      <c r="AB99" s="20"/>
      <c r="AC99" s="20"/>
      <c r="AD99" s="20"/>
      <c r="AE99" s="20"/>
      <c r="AF99" s="20"/>
      <c r="AG99" s="20"/>
      <c r="AH99" s="20"/>
      <c r="AI99" s="20"/>
      <c r="AJ99" s="20"/>
      <c r="AK99" s="20"/>
    </row>
    <row r="100" spans="1:37" ht="107.25" customHeight="1" x14ac:dyDescent="0.25">
      <c r="A100" s="73"/>
      <c r="B100" s="73"/>
      <c r="C100" s="73"/>
      <c r="D100" s="73"/>
      <c r="E100" s="58" t="s">
        <v>166</v>
      </c>
      <c r="F100" s="22" t="s">
        <v>289</v>
      </c>
      <c r="G100" s="22" t="s">
        <v>236</v>
      </c>
      <c r="H100" s="22"/>
      <c r="I100" s="22" t="s">
        <v>272</v>
      </c>
      <c r="J100" s="22">
        <v>12</v>
      </c>
      <c r="K100" s="71"/>
      <c r="L100" s="71"/>
      <c r="M100" s="71"/>
      <c r="N100" s="71"/>
      <c r="O100" s="22" t="s">
        <v>415</v>
      </c>
      <c r="P100" s="22" t="s">
        <v>9</v>
      </c>
      <c r="Q100" s="22" t="s">
        <v>10</v>
      </c>
      <c r="R100" s="23"/>
      <c r="S100" s="23"/>
      <c r="T100" s="23"/>
      <c r="U100" s="23"/>
      <c r="V100" s="23"/>
      <c r="W100" s="23"/>
      <c r="X100" s="23"/>
      <c r="Y100" s="23"/>
      <c r="Z100" s="23"/>
      <c r="AA100" s="23"/>
      <c r="AB100" s="23"/>
      <c r="AC100" s="23"/>
      <c r="AD100" s="23"/>
      <c r="AE100" s="23"/>
      <c r="AF100" s="23"/>
      <c r="AG100" s="23"/>
      <c r="AH100" s="23"/>
      <c r="AI100" s="23"/>
      <c r="AJ100" s="23"/>
      <c r="AK100" s="23"/>
    </row>
    <row r="101" spans="1:37" ht="57.75" customHeight="1" x14ac:dyDescent="0.25">
      <c r="A101" s="73"/>
      <c r="B101" s="73"/>
      <c r="C101" s="73"/>
      <c r="D101" s="73"/>
      <c r="E101" s="58" t="s">
        <v>167</v>
      </c>
      <c r="F101" s="22" t="s">
        <v>297</v>
      </c>
      <c r="G101" s="22" t="s">
        <v>236</v>
      </c>
      <c r="H101" s="22"/>
      <c r="I101" s="22" t="s">
        <v>272</v>
      </c>
      <c r="J101" s="22">
        <v>12</v>
      </c>
      <c r="K101" s="71"/>
      <c r="L101" s="71"/>
      <c r="M101" s="71"/>
      <c r="N101" s="71"/>
      <c r="O101" s="22" t="s">
        <v>274</v>
      </c>
      <c r="P101" s="22" t="s">
        <v>9</v>
      </c>
      <c r="Q101" s="22" t="s">
        <v>265</v>
      </c>
      <c r="R101" s="24"/>
      <c r="S101" s="23"/>
      <c r="T101" s="23"/>
      <c r="U101" s="23"/>
      <c r="V101" s="23"/>
      <c r="W101" s="23"/>
      <c r="X101" s="23"/>
      <c r="Y101" s="23"/>
      <c r="Z101" s="23"/>
      <c r="AA101" s="23"/>
      <c r="AB101" s="23"/>
      <c r="AC101" s="23"/>
      <c r="AD101" s="23"/>
      <c r="AE101" s="23"/>
      <c r="AF101" s="23"/>
      <c r="AG101" s="23"/>
      <c r="AH101" s="23"/>
      <c r="AI101" s="23"/>
      <c r="AJ101" s="23"/>
      <c r="AK101" s="23"/>
    </row>
    <row r="102" spans="1:37" ht="57.75" customHeight="1" x14ac:dyDescent="0.25">
      <c r="A102" s="73"/>
      <c r="B102" s="73"/>
      <c r="C102" s="73"/>
      <c r="D102" s="73"/>
      <c r="E102" s="58" t="s">
        <v>479</v>
      </c>
      <c r="F102" s="22" t="s">
        <v>297</v>
      </c>
      <c r="G102" s="22" t="s">
        <v>12</v>
      </c>
      <c r="H102" s="22"/>
      <c r="I102" s="22" t="s">
        <v>298</v>
      </c>
      <c r="J102" s="22">
        <v>12</v>
      </c>
      <c r="K102" s="71"/>
      <c r="L102" s="71"/>
      <c r="M102" s="71"/>
      <c r="N102" s="71"/>
      <c r="O102" s="22" t="s">
        <v>274</v>
      </c>
      <c r="P102" s="22" t="s">
        <v>9</v>
      </c>
      <c r="Q102" s="22" t="s">
        <v>265</v>
      </c>
      <c r="R102" s="24"/>
      <c r="S102" s="23"/>
      <c r="T102" s="23"/>
      <c r="U102" s="23"/>
      <c r="V102" s="23"/>
      <c r="W102" s="23"/>
      <c r="X102" s="23"/>
      <c r="Y102" s="23"/>
      <c r="Z102" s="23"/>
      <c r="AA102" s="23"/>
      <c r="AB102" s="23"/>
      <c r="AC102" s="23"/>
      <c r="AD102" s="23"/>
      <c r="AE102" s="23"/>
      <c r="AF102" s="23"/>
      <c r="AG102" s="23"/>
      <c r="AH102" s="23"/>
      <c r="AI102" s="23"/>
      <c r="AJ102" s="23"/>
      <c r="AK102" s="23"/>
    </row>
    <row r="103" spans="1:37" ht="87" customHeight="1" x14ac:dyDescent="0.25">
      <c r="A103" s="73"/>
      <c r="B103" s="73"/>
      <c r="C103" s="73"/>
      <c r="D103" s="73"/>
      <c r="E103" s="54" t="s">
        <v>168</v>
      </c>
      <c r="F103" s="22" t="s">
        <v>297</v>
      </c>
      <c r="G103" s="22" t="s">
        <v>12</v>
      </c>
      <c r="H103" s="22"/>
      <c r="I103" s="22" t="s">
        <v>298</v>
      </c>
      <c r="J103" s="22">
        <v>12</v>
      </c>
      <c r="K103" s="72"/>
      <c r="L103" s="72"/>
      <c r="M103" s="72"/>
      <c r="N103" s="72"/>
      <c r="O103" s="22" t="s">
        <v>274</v>
      </c>
      <c r="P103" s="22" t="s">
        <v>9</v>
      </c>
      <c r="Q103" s="22" t="s">
        <v>265</v>
      </c>
      <c r="R103" s="24"/>
      <c r="S103" s="23"/>
      <c r="T103" s="23"/>
      <c r="U103" s="23"/>
      <c r="V103" s="23"/>
      <c r="W103" s="23"/>
      <c r="X103" s="23"/>
      <c r="Y103" s="23"/>
      <c r="Z103" s="23"/>
      <c r="AA103" s="23"/>
      <c r="AB103" s="23"/>
      <c r="AC103" s="23"/>
      <c r="AD103" s="23"/>
      <c r="AE103" s="23"/>
      <c r="AF103" s="23"/>
      <c r="AG103" s="23"/>
      <c r="AH103" s="23"/>
      <c r="AI103" s="23"/>
      <c r="AJ103" s="23"/>
      <c r="AK103" s="23"/>
    </row>
    <row r="104" spans="1:37" ht="123" customHeight="1" x14ac:dyDescent="0.25">
      <c r="A104" s="73" t="s">
        <v>3</v>
      </c>
      <c r="B104" s="73" t="s">
        <v>68</v>
      </c>
      <c r="C104" s="73" t="s">
        <v>69</v>
      </c>
      <c r="D104" s="73" t="s">
        <v>70</v>
      </c>
      <c r="E104" s="54" t="s">
        <v>169</v>
      </c>
      <c r="F104" s="22" t="s">
        <v>289</v>
      </c>
      <c r="G104" s="22" t="s">
        <v>236</v>
      </c>
      <c r="H104" s="22"/>
      <c r="I104" s="22" t="s">
        <v>272</v>
      </c>
      <c r="J104" s="22">
        <v>12</v>
      </c>
      <c r="K104" s="70" t="s">
        <v>358</v>
      </c>
      <c r="L104" s="70" t="s">
        <v>415</v>
      </c>
      <c r="M104" s="70" t="s">
        <v>9</v>
      </c>
      <c r="N104" s="70" t="s">
        <v>10</v>
      </c>
      <c r="O104" s="22" t="s">
        <v>415</v>
      </c>
      <c r="P104" s="22" t="s">
        <v>9</v>
      </c>
      <c r="Q104" s="22" t="s">
        <v>10</v>
      </c>
      <c r="R104" s="23"/>
      <c r="S104" s="23"/>
      <c r="T104" s="23"/>
      <c r="U104" s="23"/>
      <c r="V104" s="23"/>
      <c r="W104" s="23"/>
      <c r="X104" s="23"/>
      <c r="Y104" s="23"/>
      <c r="Z104" s="23"/>
      <c r="AA104" s="23"/>
      <c r="AB104" s="23"/>
      <c r="AC104" s="23"/>
      <c r="AD104" s="23"/>
      <c r="AE104" s="23"/>
      <c r="AF104" s="23"/>
      <c r="AG104" s="23"/>
      <c r="AH104" s="23"/>
      <c r="AI104" s="23"/>
      <c r="AJ104" s="23"/>
      <c r="AK104" s="23"/>
    </row>
    <row r="105" spans="1:37" ht="132" customHeight="1" x14ac:dyDescent="0.25">
      <c r="A105" s="73"/>
      <c r="B105" s="73"/>
      <c r="C105" s="73"/>
      <c r="D105" s="73"/>
      <c r="E105" s="55" t="s">
        <v>480</v>
      </c>
      <c r="F105" s="22" t="s">
        <v>289</v>
      </c>
      <c r="G105" s="22" t="s">
        <v>12</v>
      </c>
      <c r="H105" s="22"/>
      <c r="I105" s="22" t="s">
        <v>299</v>
      </c>
      <c r="J105" s="22">
        <v>12</v>
      </c>
      <c r="K105" s="71"/>
      <c r="L105" s="71"/>
      <c r="M105" s="71"/>
      <c r="N105" s="71"/>
      <c r="O105" s="22" t="s">
        <v>415</v>
      </c>
      <c r="P105" s="22" t="s">
        <v>300</v>
      </c>
      <c r="Q105" s="22" t="s">
        <v>367</v>
      </c>
      <c r="R105" s="23"/>
      <c r="S105" s="23"/>
      <c r="T105" s="24"/>
      <c r="U105" s="24"/>
      <c r="V105" s="24"/>
      <c r="W105" s="24"/>
      <c r="X105" s="23"/>
      <c r="Y105" s="24"/>
      <c r="Z105" s="24"/>
      <c r="AA105" s="24"/>
      <c r="AB105" s="24"/>
      <c r="AC105" s="23"/>
      <c r="AD105" s="24"/>
      <c r="AE105" s="24"/>
      <c r="AF105" s="24"/>
      <c r="AG105" s="24"/>
      <c r="AH105" s="23"/>
      <c r="AI105" s="24"/>
      <c r="AJ105" s="24"/>
      <c r="AK105" s="24"/>
    </row>
    <row r="106" spans="1:37" ht="83.25" customHeight="1" x14ac:dyDescent="0.25">
      <c r="A106" s="73"/>
      <c r="B106" s="73"/>
      <c r="C106" s="73"/>
      <c r="D106" s="73"/>
      <c r="E106" s="54" t="s">
        <v>170</v>
      </c>
      <c r="F106" s="22" t="s">
        <v>289</v>
      </c>
      <c r="G106" s="22" t="s">
        <v>12</v>
      </c>
      <c r="H106" s="22"/>
      <c r="I106" s="22" t="s">
        <v>301</v>
      </c>
      <c r="J106" s="22">
        <v>3</v>
      </c>
      <c r="K106" s="71"/>
      <c r="L106" s="71"/>
      <c r="M106" s="71"/>
      <c r="N106" s="71"/>
      <c r="O106" s="22" t="s">
        <v>415</v>
      </c>
      <c r="P106" s="22" t="s">
        <v>292</v>
      </c>
      <c r="Q106" s="22" t="s">
        <v>422</v>
      </c>
      <c r="R106" s="23"/>
      <c r="S106" s="24"/>
      <c r="T106" s="24"/>
      <c r="U106" s="24"/>
      <c r="V106" s="23"/>
      <c r="W106" s="24"/>
      <c r="X106" s="24"/>
      <c r="Y106" s="24"/>
      <c r="Z106" s="23"/>
      <c r="AA106" s="24"/>
      <c r="AB106" s="24"/>
      <c r="AC106" s="24"/>
      <c r="AD106" s="23"/>
      <c r="AE106" s="24"/>
      <c r="AF106" s="24"/>
      <c r="AG106" s="24"/>
      <c r="AH106" s="23"/>
      <c r="AI106" s="24"/>
      <c r="AJ106" s="24"/>
      <c r="AK106" s="24"/>
    </row>
    <row r="107" spans="1:37" ht="117" customHeight="1" x14ac:dyDescent="0.25">
      <c r="A107" s="73"/>
      <c r="B107" s="73"/>
      <c r="C107" s="73"/>
      <c r="D107" s="73"/>
      <c r="E107" s="54" t="s">
        <v>481</v>
      </c>
      <c r="F107" s="22" t="s">
        <v>302</v>
      </c>
      <c r="G107" s="22" t="s">
        <v>236</v>
      </c>
      <c r="H107" s="22"/>
      <c r="I107" s="22" t="s">
        <v>272</v>
      </c>
      <c r="J107" s="22">
        <v>12</v>
      </c>
      <c r="K107" s="71"/>
      <c r="L107" s="71"/>
      <c r="M107" s="71"/>
      <c r="N107" s="71"/>
      <c r="O107" s="22" t="s">
        <v>399</v>
      </c>
      <c r="P107" s="22" t="s">
        <v>9</v>
      </c>
      <c r="Q107" s="22" t="s">
        <v>265</v>
      </c>
      <c r="R107" s="20"/>
      <c r="S107" s="23"/>
      <c r="T107" s="23"/>
      <c r="U107" s="23"/>
      <c r="V107" s="23"/>
      <c r="W107" s="23"/>
      <c r="X107" s="23"/>
      <c r="Y107" s="23"/>
      <c r="Z107" s="23"/>
      <c r="AA107" s="23"/>
      <c r="AB107" s="23"/>
      <c r="AC107" s="23"/>
      <c r="AD107" s="23"/>
      <c r="AE107" s="23"/>
      <c r="AF107" s="23"/>
      <c r="AG107" s="23"/>
      <c r="AH107" s="23"/>
      <c r="AI107" s="23"/>
      <c r="AJ107" s="23"/>
      <c r="AK107" s="23"/>
    </row>
    <row r="108" spans="1:37" ht="102.75" customHeight="1" x14ac:dyDescent="0.25">
      <c r="A108" s="73"/>
      <c r="B108" s="73"/>
      <c r="C108" s="73"/>
      <c r="D108" s="73"/>
      <c r="E108" s="55" t="s">
        <v>386</v>
      </c>
      <c r="F108" s="22" t="s">
        <v>302</v>
      </c>
      <c r="G108" s="22" t="s">
        <v>236</v>
      </c>
      <c r="H108" s="22"/>
      <c r="I108" s="22" t="s">
        <v>272</v>
      </c>
      <c r="J108" s="22">
        <v>12</v>
      </c>
      <c r="K108" s="71"/>
      <c r="L108" s="71"/>
      <c r="M108" s="71"/>
      <c r="N108" s="71"/>
      <c r="O108" s="22" t="s">
        <v>399</v>
      </c>
      <c r="P108" s="22" t="s">
        <v>9</v>
      </c>
      <c r="Q108" s="22" t="s">
        <v>265</v>
      </c>
      <c r="R108" s="20"/>
      <c r="S108" s="23"/>
      <c r="T108" s="23"/>
      <c r="U108" s="23"/>
      <c r="V108" s="23"/>
      <c r="W108" s="23"/>
      <c r="X108" s="23"/>
      <c r="Y108" s="23"/>
      <c r="Z108" s="23"/>
      <c r="AA108" s="23"/>
      <c r="AB108" s="23"/>
      <c r="AC108" s="23"/>
      <c r="AD108" s="23"/>
      <c r="AE108" s="23"/>
      <c r="AF108" s="23"/>
      <c r="AG108" s="23"/>
      <c r="AH108" s="23"/>
      <c r="AI108" s="23"/>
      <c r="AJ108" s="23"/>
      <c r="AK108" s="23"/>
    </row>
    <row r="109" spans="1:37" ht="93.75" customHeight="1" x14ac:dyDescent="0.25">
      <c r="A109" s="73"/>
      <c r="B109" s="73"/>
      <c r="C109" s="73"/>
      <c r="D109" s="73"/>
      <c r="E109" s="57" t="s">
        <v>482</v>
      </c>
      <c r="F109" s="22" t="s">
        <v>302</v>
      </c>
      <c r="G109" s="22" t="s">
        <v>236</v>
      </c>
      <c r="H109" s="22"/>
      <c r="I109" s="22" t="s">
        <v>272</v>
      </c>
      <c r="J109" s="22">
        <v>12</v>
      </c>
      <c r="K109" s="72"/>
      <c r="L109" s="72"/>
      <c r="M109" s="72"/>
      <c r="N109" s="72"/>
      <c r="O109" s="22" t="s">
        <v>399</v>
      </c>
      <c r="P109" s="22" t="s">
        <v>9</v>
      </c>
      <c r="Q109" s="22" t="s">
        <v>265</v>
      </c>
      <c r="R109" s="20"/>
      <c r="S109" s="23"/>
      <c r="T109" s="23"/>
      <c r="U109" s="23"/>
      <c r="V109" s="23"/>
      <c r="W109" s="23"/>
      <c r="X109" s="23"/>
      <c r="Y109" s="23"/>
      <c r="Z109" s="23"/>
      <c r="AA109" s="23"/>
      <c r="AB109" s="23"/>
      <c r="AC109" s="23"/>
      <c r="AD109" s="23"/>
      <c r="AE109" s="23"/>
      <c r="AF109" s="23"/>
      <c r="AG109" s="23"/>
      <c r="AH109" s="23"/>
      <c r="AI109" s="23"/>
      <c r="AJ109" s="23"/>
      <c r="AK109" s="23"/>
    </row>
    <row r="110" spans="1:37" ht="71.25" customHeight="1" x14ac:dyDescent="0.25">
      <c r="A110" s="73" t="s">
        <v>3</v>
      </c>
      <c r="B110" s="73" t="s">
        <v>68</v>
      </c>
      <c r="C110" s="73" t="s">
        <v>69</v>
      </c>
      <c r="D110" s="73" t="s">
        <v>71</v>
      </c>
      <c r="E110" s="54" t="s">
        <v>483</v>
      </c>
      <c r="F110" s="22" t="s">
        <v>289</v>
      </c>
      <c r="G110" s="22" t="s">
        <v>12</v>
      </c>
      <c r="H110" s="22"/>
      <c r="I110" s="22" t="s">
        <v>301</v>
      </c>
      <c r="J110" s="22">
        <v>3</v>
      </c>
      <c r="K110" s="70" t="s">
        <v>348</v>
      </c>
      <c r="L110" s="70" t="s">
        <v>286</v>
      </c>
      <c r="M110" s="70" t="s">
        <v>9</v>
      </c>
      <c r="N110" s="70" t="s">
        <v>265</v>
      </c>
      <c r="O110" s="22" t="s">
        <v>286</v>
      </c>
      <c r="P110" s="22" t="s">
        <v>292</v>
      </c>
      <c r="Q110" s="22" t="s">
        <v>425</v>
      </c>
      <c r="R110" s="24"/>
      <c r="S110" s="23"/>
      <c r="T110" s="20"/>
      <c r="U110" s="20"/>
      <c r="V110" s="20"/>
      <c r="W110" s="23"/>
      <c r="X110" s="20"/>
      <c r="Y110" s="20"/>
      <c r="Z110" s="20"/>
      <c r="AA110" s="23"/>
      <c r="AB110" s="20"/>
      <c r="AC110" s="20"/>
      <c r="AD110" s="20"/>
      <c r="AE110" s="23"/>
      <c r="AF110" s="20"/>
      <c r="AG110" s="20"/>
      <c r="AH110" s="20"/>
      <c r="AI110" s="23"/>
      <c r="AJ110" s="20"/>
      <c r="AK110" s="20"/>
    </row>
    <row r="111" spans="1:37" ht="71.25" customHeight="1" x14ac:dyDescent="0.25">
      <c r="A111" s="73"/>
      <c r="B111" s="73"/>
      <c r="C111" s="73"/>
      <c r="D111" s="73"/>
      <c r="E111" s="58" t="s">
        <v>217</v>
      </c>
      <c r="F111" s="22" t="s">
        <v>289</v>
      </c>
      <c r="G111" s="22" t="s">
        <v>12</v>
      </c>
      <c r="H111" s="22"/>
      <c r="I111" s="22" t="s">
        <v>303</v>
      </c>
      <c r="J111" s="22">
        <v>4</v>
      </c>
      <c r="K111" s="71"/>
      <c r="L111" s="71"/>
      <c r="M111" s="71"/>
      <c r="N111" s="71"/>
      <c r="O111" s="22" t="s">
        <v>286</v>
      </c>
      <c r="P111" s="32" t="s">
        <v>368</v>
      </c>
      <c r="Q111" s="22" t="s">
        <v>315</v>
      </c>
      <c r="R111" s="24"/>
      <c r="S111" s="23"/>
      <c r="T111" s="24"/>
      <c r="U111" s="24"/>
      <c r="V111" s="23"/>
      <c r="W111" s="24"/>
      <c r="X111" s="24"/>
      <c r="Y111" s="23"/>
      <c r="Z111" s="24"/>
      <c r="AA111" s="24"/>
      <c r="AB111" s="23"/>
      <c r="AC111" s="24"/>
      <c r="AD111" s="24"/>
      <c r="AE111" s="23"/>
      <c r="AF111" s="24"/>
      <c r="AG111" s="24"/>
      <c r="AH111" s="23"/>
      <c r="AI111" s="24"/>
      <c r="AJ111" s="24"/>
      <c r="AK111" s="23"/>
    </row>
    <row r="112" spans="1:37" ht="61.5" customHeight="1" x14ac:dyDescent="0.25">
      <c r="A112" s="73"/>
      <c r="B112" s="73"/>
      <c r="C112" s="73"/>
      <c r="D112" s="73"/>
      <c r="E112" s="58" t="s">
        <v>171</v>
      </c>
      <c r="F112" s="22" t="s">
        <v>304</v>
      </c>
      <c r="G112" s="22" t="s">
        <v>12</v>
      </c>
      <c r="H112" s="22"/>
      <c r="I112" s="22" t="s">
        <v>499</v>
      </c>
      <c r="J112" s="22">
        <v>12</v>
      </c>
      <c r="K112" s="71"/>
      <c r="L112" s="71"/>
      <c r="M112" s="71"/>
      <c r="N112" s="71"/>
      <c r="O112" s="22" t="s">
        <v>346</v>
      </c>
      <c r="P112" s="22" t="s">
        <v>280</v>
      </c>
      <c r="Q112" s="22" t="s">
        <v>318</v>
      </c>
      <c r="R112" s="24"/>
      <c r="S112" s="23"/>
      <c r="T112" s="23"/>
      <c r="U112" s="23"/>
      <c r="V112" s="24"/>
      <c r="W112" s="23"/>
      <c r="X112" s="24"/>
      <c r="Y112" s="23"/>
      <c r="Z112" s="24"/>
      <c r="AA112" s="23"/>
      <c r="AB112" s="24"/>
      <c r="AC112" s="23"/>
      <c r="AD112" s="24"/>
      <c r="AE112" s="23"/>
      <c r="AF112" s="24"/>
      <c r="AG112" s="23"/>
      <c r="AH112" s="24"/>
      <c r="AI112" s="23"/>
      <c r="AJ112" s="24"/>
      <c r="AK112" s="23"/>
    </row>
    <row r="113" spans="1:37" ht="67.5" customHeight="1" x14ac:dyDescent="0.25">
      <c r="A113" s="73"/>
      <c r="B113" s="73"/>
      <c r="C113" s="73"/>
      <c r="D113" s="73"/>
      <c r="E113" s="54" t="s">
        <v>172</v>
      </c>
      <c r="F113" s="22" t="s">
        <v>305</v>
      </c>
      <c r="G113" s="22" t="s">
        <v>12</v>
      </c>
      <c r="H113" s="22"/>
      <c r="I113" s="59" t="s">
        <v>306</v>
      </c>
      <c r="J113" s="22">
        <v>12</v>
      </c>
      <c r="K113" s="71"/>
      <c r="L113" s="71"/>
      <c r="M113" s="71"/>
      <c r="N113" s="71"/>
      <c r="O113" s="32" t="s">
        <v>399</v>
      </c>
      <c r="P113" s="22" t="s">
        <v>258</v>
      </c>
      <c r="Q113" s="22" t="s">
        <v>369</v>
      </c>
      <c r="R113" s="24"/>
      <c r="S113" s="23"/>
      <c r="T113" s="23"/>
      <c r="U113" s="23"/>
      <c r="V113" s="23"/>
      <c r="W113" s="23"/>
      <c r="X113" s="20"/>
      <c r="Y113" s="24"/>
      <c r="Z113" s="23"/>
      <c r="AA113" s="24"/>
      <c r="AB113" s="24"/>
      <c r="AC113" s="23"/>
      <c r="AD113" s="24"/>
      <c r="AE113" s="24"/>
      <c r="AF113" s="23"/>
      <c r="AG113" s="24"/>
      <c r="AH113" s="24"/>
      <c r="AI113" s="23"/>
      <c r="AJ113" s="24"/>
      <c r="AK113" s="24"/>
    </row>
    <row r="114" spans="1:37" ht="64.5" customHeight="1" x14ac:dyDescent="0.25">
      <c r="A114" s="73"/>
      <c r="B114" s="73"/>
      <c r="C114" s="73"/>
      <c r="D114" s="73"/>
      <c r="E114" s="55" t="s">
        <v>484</v>
      </c>
      <c r="F114" s="22" t="s">
        <v>305</v>
      </c>
      <c r="G114" s="22" t="s">
        <v>236</v>
      </c>
      <c r="H114" s="22"/>
      <c r="I114" s="22" t="s">
        <v>272</v>
      </c>
      <c r="J114" s="22">
        <v>12</v>
      </c>
      <c r="K114" s="71"/>
      <c r="L114" s="71"/>
      <c r="M114" s="71"/>
      <c r="N114" s="71"/>
      <c r="O114" s="22" t="s">
        <v>399</v>
      </c>
      <c r="P114" s="22" t="s">
        <v>9</v>
      </c>
      <c r="Q114" s="22" t="s">
        <v>265</v>
      </c>
      <c r="R114" s="24"/>
      <c r="S114" s="23"/>
      <c r="T114" s="23"/>
      <c r="U114" s="23"/>
      <c r="V114" s="23"/>
      <c r="W114" s="23"/>
      <c r="X114" s="23"/>
      <c r="Y114" s="23"/>
      <c r="Z114" s="23"/>
      <c r="AA114" s="23"/>
      <c r="AB114" s="23"/>
      <c r="AC114" s="23"/>
      <c r="AD114" s="23"/>
      <c r="AE114" s="23"/>
      <c r="AF114" s="23"/>
      <c r="AG114" s="23"/>
      <c r="AH114" s="23"/>
      <c r="AI114" s="23"/>
      <c r="AJ114" s="23"/>
      <c r="AK114" s="23"/>
    </row>
    <row r="115" spans="1:37" ht="105" customHeight="1" x14ac:dyDescent="0.25">
      <c r="A115" s="73"/>
      <c r="B115" s="73"/>
      <c r="C115" s="73"/>
      <c r="D115" s="73"/>
      <c r="E115" s="54" t="s">
        <v>173</v>
      </c>
      <c r="F115" s="22" t="s">
        <v>289</v>
      </c>
      <c r="G115" s="22" t="s">
        <v>12</v>
      </c>
      <c r="H115" s="22"/>
      <c r="I115" s="22" t="s">
        <v>307</v>
      </c>
      <c r="J115" s="22">
        <v>8</v>
      </c>
      <c r="K115" s="71"/>
      <c r="L115" s="71"/>
      <c r="M115" s="71"/>
      <c r="N115" s="71"/>
      <c r="O115" s="22" t="s">
        <v>286</v>
      </c>
      <c r="P115" s="22" t="s">
        <v>308</v>
      </c>
      <c r="Q115" s="22" t="s">
        <v>426</v>
      </c>
      <c r="R115" s="24"/>
      <c r="S115" s="23"/>
      <c r="T115" s="24"/>
      <c r="U115" s="24"/>
      <c r="V115" s="23"/>
      <c r="W115" s="24"/>
      <c r="X115" s="24"/>
      <c r="Y115" s="23"/>
      <c r="Z115" s="24"/>
      <c r="AA115" s="24"/>
      <c r="AB115" s="23"/>
      <c r="AC115" s="24"/>
      <c r="AD115" s="24"/>
      <c r="AE115" s="23"/>
      <c r="AF115" s="24"/>
      <c r="AG115" s="24"/>
      <c r="AH115" s="23"/>
      <c r="AI115" s="24"/>
      <c r="AJ115" s="24"/>
      <c r="AK115" s="23"/>
    </row>
    <row r="116" spans="1:37" ht="70.5" customHeight="1" x14ac:dyDescent="0.25">
      <c r="A116" s="73"/>
      <c r="B116" s="73"/>
      <c r="C116" s="73"/>
      <c r="D116" s="73"/>
      <c r="E116" s="55" t="s">
        <v>218</v>
      </c>
      <c r="F116" s="22" t="s">
        <v>289</v>
      </c>
      <c r="G116" s="22" t="s">
        <v>12</v>
      </c>
      <c r="H116" s="22"/>
      <c r="I116" s="22" t="s">
        <v>309</v>
      </c>
      <c r="J116" s="22">
        <v>12</v>
      </c>
      <c r="K116" s="71"/>
      <c r="L116" s="71"/>
      <c r="M116" s="71"/>
      <c r="N116" s="71"/>
      <c r="O116" s="22" t="s">
        <v>286</v>
      </c>
      <c r="P116" s="22" t="s">
        <v>370</v>
      </c>
      <c r="Q116" s="22" t="s">
        <v>427</v>
      </c>
      <c r="R116" s="24"/>
      <c r="S116" s="23"/>
      <c r="T116" s="23"/>
      <c r="U116" s="20"/>
      <c r="V116" s="20"/>
      <c r="W116" s="20"/>
      <c r="X116" s="20"/>
      <c r="Y116" s="20"/>
      <c r="Z116" s="20"/>
      <c r="AA116" s="20"/>
      <c r="AB116" s="20"/>
      <c r="AC116" s="24"/>
      <c r="AD116" s="23"/>
      <c r="AE116" s="23"/>
      <c r="AF116" s="20"/>
      <c r="AG116" s="20"/>
      <c r="AH116" s="20"/>
      <c r="AI116" s="20"/>
      <c r="AJ116" s="20"/>
      <c r="AK116" s="20"/>
    </row>
    <row r="117" spans="1:37" ht="73.5" customHeight="1" x14ac:dyDescent="0.25">
      <c r="A117" s="73"/>
      <c r="B117" s="73"/>
      <c r="C117" s="73"/>
      <c r="D117" s="73"/>
      <c r="E117" s="58" t="s">
        <v>174</v>
      </c>
      <c r="F117" s="22" t="s">
        <v>289</v>
      </c>
      <c r="G117" s="22" t="s">
        <v>236</v>
      </c>
      <c r="H117" s="22"/>
      <c r="I117" s="22" t="s">
        <v>310</v>
      </c>
      <c r="J117" s="22">
        <v>12</v>
      </c>
      <c r="K117" s="72"/>
      <c r="L117" s="72"/>
      <c r="M117" s="72"/>
      <c r="N117" s="72"/>
      <c r="O117" s="22" t="s">
        <v>286</v>
      </c>
      <c r="P117" s="22" t="s">
        <v>9</v>
      </c>
      <c r="Q117" s="22" t="s">
        <v>265</v>
      </c>
      <c r="R117" s="24"/>
      <c r="S117" s="23"/>
      <c r="T117" s="23"/>
      <c r="U117" s="23"/>
      <c r="V117" s="23"/>
      <c r="W117" s="23"/>
      <c r="X117" s="23"/>
      <c r="Y117" s="23"/>
      <c r="Z117" s="23"/>
      <c r="AA117" s="23"/>
      <c r="AB117" s="23"/>
      <c r="AC117" s="23"/>
      <c r="AD117" s="23"/>
      <c r="AE117" s="23"/>
      <c r="AF117" s="23"/>
      <c r="AG117" s="23"/>
      <c r="AH117" s="23"/>
      <c r="AI117" s="23"/>
      <c r="AJ117" s="23"/>
      <c r="AK117" s="23"/>
    </row>
    <row r="118" spans="1:37" ht="84.75" customHeight="1" x14ac:dyDescent="0.25">
      <c r="A118" s="73" t="s">
        <v>3</v>
      </c>
      <c r="B118" s="73" t="s">
        <v>68</v>
      </c>
      <c r="C118" s="73" t="s">
        <v>69</v>
      </c>
      <c r="D118" s="73" t="s">
        <v>72</v>
      </c>
      <c r="E118" s="58" t="s">
        <v>73</v>
      </c>
      <c r="F118" s="22" t="s">
        <v>289</v>
      </c>
      <c r="G118" s="22" t="s">
        <v>12</v>
      </c>
      <c r="H118" s="22"/>
      <c r="I118" s="22" t="s">
        <v>311</v>
      </c>
      <c r="J118" s="22">
        <v>12</v>
      </c>
      <c r="K118" s="70" t="s">
        <v>358</v>
      </c>
      <c r="L118" s="70" t="s">
        <v>415</v>
      </c>
      <c r="M118" s="70" t="s">
        <v>9</v>
      </c>
      <c r="N118" s="70" t="s">
        <v>10</v>
      </c>
      <c r="O118" s="22" t="s">
        <v>365</v>
      </c>
      <c r="P118" s="22" t="s">
        <v>300</v>
      </c>
      <c r="Q118" s="22" t="s">
        <v>312</v>
      </c>
      <c r="R118" s="23"/>
      <c r="S118" s="20"/>
      <c r="T118" s="20"/>
      <c r="U118" s="20"/>
      <c r="V118" s="20"/>
      <c r="W118" s="23"/>
      <c r="X118" s="20"/>
      <c r="Y118" s="20"/>
      <c r="Z118" s="20"/>
      <c r="AA118" s="20"/>
      <c r="AB118" s="23"/>
      <c r="AC118" s="20"/>
      <c r="AD118" s="20"/>
      <c r="AE118" s="20"/>
      <c r="AF118" s="20"/>
      <c r="AG118" s="23"/>
      <c r="AH118" s="20"/>
      <c r="AI118" s="20"/>
      <c r="AJ118" s="20"/>
      <c r="AK118" s="20"/>
    </row>
    <row r="119" spans="1:37" ht="112.5" customHeight="1" x14ac:dyDescent="0.25">
      <c r="A119" s="73"/>
      <c r="B119" s="73"/>
      <c r="C119" s="73"/>
      <c r="D119" s="73"/>
      <c r="E119" s="54" t="s">
        <v>175</v>
      </c>
      <c r="F119" s="22" t="s">
        <v>313</v>
      </c>
      <c r="G119" s="22" t="s">
        <v>12</v>
      </c>
      <c r="H119" s="22"/>
      <c r="I119" s="22" t="s">
        <v>307</v>
      </c>
      <c r="J119" s="22">
        <v>12</v>
      </c>
      <c r="K119" s="71"/>
      <c r="L119" s="71"/>
      <c r="M119" s="71"/>
      <c r="N119" s="71"/>
      <c r="O119" s="22" t="s">
        <v>399</v>
      </c>
      <c r="P119" s="22" t="s">
        <v>9</v>
      </c>
      <c r="Q119" s="22" t="s">
        <v>315</v>
      </c>
      <c r="R119" s="20"/>
      <c r="S119" s="23"/>
      <c r="T119" s="20"/>
      <c r="U119" s="20"/>
      <c r="V119" s="23"/>
      <c r="W119" s="20"/>
      <c r="X119" s="20"/>
      <c r="Y119" s="23"/>
      <c r="Z119" s="20"/>
      <c r="AA119" s="20"/>
      <c r="AB119" s="23"/>
      <c r="AC119" s="20"/>
      <c r="AD119" s="20"/>
      <c r="AE119" s="23"/>
      <c r="AF119" s="20"/>
      <c r="AG119" s="20"/>
      <c r="AH119" s="23"/>
      <c r="AI119" s="20"/>
      <c r="AJ119" s="20"/>
      <c r="AK119" s="23"/>
    </row>
    <row r="120" spans="1:37" ht="99.75" customHeight="1" x14ac:dyDescent="0.25">
      <c r="A120" s="73"/>
      <c r="B120" s="73"/>
      <c r="C120" s="73"/>
      <c r="D120" s="73"/>
      <c r="E120" s="55" t="s">
        <v>371</v>
      </c>
      <c r="F120" s="22" t="s">
        <v>313</v>
      </c>
      <c r="G120" s="22" t="s">
        <v>12</v>
      </c>
      <c r="H120" s="22"/>
      <c r="I120" s="60" t="s">
        <v>316</v>
      </c>
      <c r="J120" s="22">
        <v>12</v>
      </c>
      <c r="K120" s="71"/>
      <c r="L120" s="71"/>
      <c r="M120" s="71"/>
      <c r="N120" s="71"/>
      <c r="O120" s="22" t="s">
        <v>399</v>
      </c>
      <c r="P120" s="22" t="s">
        <v>9</v>
      </c>
      <c r="Q120" s="22" t="s">
        <v>315</v>
      </c>
      <c r="R120" s="20"/>
      <c r="S120" s="23"/>
      <c r="T120" s="20"/>
      <c r="U120" s="20"/>
      <c r="V120" s="23"/>
      <c r="W120" s="20"/>
      <c r="X120" s="20"/>
      <c r="Y120" s="23"/>
      <c r="Z120" s="20"/>
      <c r="AA120" s="20"/>
      <c r="AB120" s="23"/>
      <c r="AC120" s="20"/>
      <c r="AD120" s="20"/>
      <c r="AE120" s="23"/>
      <c r="AF120" s="20"/>
      <c r="AG120" s="20"/>
      <c r="AH120" s="23"/>
      <c r="AI120" s="20"/>
      <c r="AJ120" s="20"/>
      <c r="AK120" s="23"/>
    </row>
    <row r="121" spans="1:37" ht="84.75" customHeight="1" x14ac:dyDescent="0.25">
      <c r="A121" s="73"/>
      <c r="B121" s="73"/>
      <c r="C121" s="73"/>
      <c r="D121" s="73"/>
      <c r="E121" s="58" t="s">
        <v>485</v>
      </c>
      <c r="F121" s="22" t="s">
        <v>313</v>
      </c>
      <c r="G121" s="22" t="s">
        <v>236</v>
      </c>
      <c r="H121" s="22"/>
      <c r="I121" s="22" t="s">
        <v>272</v>
      </c>
      <c r="J121" s="22">
        <v>12</v>
      </c>
      <c r="K121" s="71"/>
      <c r="L121" s="71"/>
      <c r="M121" s="71"/>
      <c r="N121" s="71"/>
      <c r="O121" s="22" t="s">
        <v>399</v>
      </c>
      <c r="P121" s="22" t="s">
        <v>9</v>
      </c>
      <c r="Q121" s="22" t="s">
        <v>265</v>
      </c>
      <c r="R121" s="20"/>
      <c r="S121" s="23"/>
      <c r="T121" s="23"/>
      <c r="U121" s="23"/>
      <c r="V121" s="23"/>
      <c r="W121" s="23"/>
      <c r="X121" s="23"/>
      <c r="Y121" s="23"/>
      <c r="Z121" s="23"/>
      <c r="AA121" s="23"/>
      <c r="AB121" s="23"/>
      <c r="AC121" s="23"/>
      <c r="AD121" s="23"/>
      <c r="AE121" s="23"/>
      <c r="AF121" s="23"/>
      <c r="AG121" s="23"/>
      <c r="AH121" s="23"/>
      <c r="AI121" s="23"/>
      <c r="AJ121" s="23"/>
      <c r="AK121" s="23"/>
    </row>
    <row r="122" spans="1:37" ht="84.75" customHeight="1" x14ac:dyDescent="0.25">
      <c r="A122" s="73"/>
      <c r="B122" s="73"/>
      <c r="C122" s="73"/>
      <c r="D122" s="73"/>
      <c r="E122" s="58" t="s">
        <v>74</v>
      </c>
      <c r="F122" s="22" t="s">
        <v>313</v>
      </c>
      <c r="G122" s="22" t="s">
        <v>12</v>
      </c>
      <c r="H122" s="22"/>
      <c r="I122" s="22" t="s">
        <v>500</v>
      </c>
      <c r="J122" s="22">
        <v>12</v>
      </c>
      <c r="K122" s="71"/>
      <c r="L122" s="71"/>
      <c r="M122" s="71"/>
      <c r="N122" s="71"/>
      <c r="O122" s="22" t="s">
        <v>399</v>
      </c>
      <c r="P122" s="22" t="s">
        <v>317</v>
      </c>
      <c r="Q122" s="22" t="s">
        <v>318</v>
      </c>
      <c r="R122" s="20"/>
      <c r="S122" s="23"/>
      <c r="T122" s="23"/>
      <c r="U122" s="23"/>
      <c r="V122" s="20"/>
      <c r="W122" s="23"/>
      <c r="X122" s="20"/>
      <c r="Y122" s="23"/>
      <c r="Z122" s="20"/>
      <c r="AA122" s="23"/>
      <c r="AB122" s="20"/>
      <c r="AC122" s="23"/>
      <c r="AD122" s="20"/>
      <c r="AE122" s="23"/>
      <c r="AF122" s="20"/>
      <c r="AG122" s="23"/>
      <c r="AH122" s="20"/>
      <c r="AI122" s="23"/>
      <c r="AJ122" s="20"/>
      <c r="AK122" s="23"/>
    </row>
    <row r="123" spans="1:37" ht="73.5" customHeight="1" x14ac:dyDescent="0.25">
      <c r="A123" s="73"/>
      <c r="B123" s="73"/>
      <c r="C123" s="73"/>
      <c r="D123" s="73"/>
      <c r="E123" s="58" t="s">
        <v>176</v>
      </c>
      <c r="F123" s="22" t="s">
        <v>313</v>
      </c>
      <c r="G123" s="22" t="s">
        <v>12</v>
      </c>
      <c r="H123" s="22"/>
      <c r="I123" s="22" t="s">
        <v>279</v>
      </c>
      <c r="J123" s="22">
        <v>6</v>
      </c>
      <c r="K123" s="72"/>
      <c r="L123" s="72"/>
      <c r="M123" s="72"/>
      <c r="N123" s="72"/>
      <c r="O123" s="22" t="s">
        <v>399</v>
      </c>
      <c r="P123" s="22" t="s">
        <v>317</v>
      </c>
      <c r="Q123" s="22" t="s">
        <v>319</v>
      </c>
      <c r="R123" s="20"/>
      <c r="S123" s="23"/>
      <c r="T123" s="20"/>
      <c r="U123" s="23"/>
      <c r="V123" s="20"/>
      <c r="W123" s="23"/>
      <c r="X123" s="20"/>
      <c r="Y123" s="23"/>
      <c r="Z123" s="20"/>
      <c r="AA123" s="23"/>
      <c r="AB123" s="20"/>
      <c r="AC123" s="23"/>
      <c r="AD123" s="20"/>
      <c r="AE123" s="23"/>
      <c r="AF123" s="20"/>
      <c r="AG123" s="23"/>
      <c r="AH123" s="20"/>
      <c r="AI123" s="23"/>
      <c r="AJ123" s="20"/>
      <c r="AK123" s="23"/>
    </row>
    <row r="124" spans="1:37" ht="93.75" customHeight="1" x14ac:dyDescent="0.25">
      <c r="A124" s="73" t="s">
        <v>75</v>
      </c>
      <c r="B124" s="73" t="s">
        <v>76</v>
      </c>
      <c r="C124" s="73" t="s">
        <v>77</v>
      </c>
      <c r="D124" s="73" t="s">
        <v>78</v>
      </c>
      <c r="E124" s="58" t="s">
        <v>177</v>
      </c>
      <c r="F124" s="22" t="s">
        <v>224</v>
      </c>
      <c r="G124" s="22" t="s">
        <v>12</v>
      </c>
      <c r="H124" s="22"/>
      <c r="I124" s="22" t="s">
        <v>320</v>
      </c>
      <c r="J124" s="22">
        <v>2</v>
      </c>
      <c r="K124" s="70" t="s">
        <v>358</v>
      </c>
      <c r="L124" s="70" t="s">
        <v>415</v>
      </c>
      <c r="M124" s="70" t="s">
        <v>373</v>
      </c>
      <c r="N124" s="70" t="s">
        <v>10</v>
      </c>
      <c r="O124" s="22" t="s">
        <v>415</v>
      </c>
      <c r="P124" s="22" t="s">
        <v>372</v>
      </c>
      <c r="Q124" s="22" t="s">
        <v>10</v>
      </c>
      <c r="R124" s="28"/>
      <c r="S124" s="28"/>
      <c r="T124" s="28"/>
      <c r="U124" s="28"/>
      <c r="V124" s="28"/>
      <c r="W124" s="28"/>
      <c r="X124" s="28"/>
      <c r="Y124" s="28"/>
      <c r="Z124" s="28"/>
      <c r="AA124" s="28"/>
      <c r="AB124" s="28"/>
      <c r="AC124" s="28"/>
      <c r="AD124" s="28"/>
      <c r="AE124" s="28"/>
      <c r="AF124" s="28"/>
      <c r="AG124" s="28"/>
      <c r="AH124" s="28"/>
      <c r="AI124" s="28"/>
      <c r="AJ124" s="28"/>
      <c r="AK124" s="28"/>
    </row>
    <row r="125" spans="1:37" ht="69.75" customHeight="1" x14ac:dyDescent="0.25">
      <c r="A125" s="73"/>
      <c r="B125" s="73"/>
      <c r="C125" s="73"/>
      <c r="D125" s="73"/>
      <c r="E125" s="54" t="s">
        <v>178</v>
      </c>
      <c r="F125" s="22" t="s">
        <v>224</v>
      </c>
      <c r="G125" s="22" t="s">
        <v>12</v>
      </c>
      <c r="H125" s="22"/>
      <c r="I125" s="22" t="s">
        <v>320</v>
      </c>
      <c r="J125" s="22">
        <v>2</v>
      </c>
      <c r="K125" s="71"/>
      <c r="L125" s="71"/>
      <c r="M125" s="71"/>
      <c r="N125" s="71"/>
      <c r="O125" s="22" t="s">
        <v>415</v>
      </c>
      <c r="P125" s="22" t="s">
        <v>372</v>
      </c>
      <c r="Q125" s="22" t="s">
        <v>10</v>
      </c>
      <c r="R125" s="28"/>
      <c r="S125" s="28"/>
      <c r="T125" s="28"/>
      <c r="U125" s="28"/>
      <c r="V125" s="28"/>
      <c r="W125" s="28"/>
      <c r="X125" s="28"/>
      <c r="Y125" s="28"/>
      <c r="Z125" s="28"/>
      <c r="AA125" s="28"/>
      <c r="AB125" s="28"/>
      <c r="AC125" s="28"/>
      <c r="AD125" s="28"/>
      <c r="AE125" s="28"/>
      <c r="AF125" s="28"/>
      <c r="AG125" s="28"/>
      <c r="AH125" s="28"/>
      <c r="AI125" s="28"/>
      <c r="AJ125" s="28"/>
      <c r="AK125" s="28"/>
    </row>
    <row r="126" spans="1:37" ht="71.25" customHeight="1" x14ac:dyDescent="0.25">
      <c r="A126" s="73"/>
      <c r="B126" s="73"/>
      <c r="C126" s="73"/>
      <c r="D126" s="73"/>
      <c r="E126" s="58" t="s">
        <v>179</v>
      </c>
      <c r="F126" s="22" t="s">
        <v>224</v>
      </c>
      <c r="G126" s="22" t="s">
        <v>12</v>
      </c>
      <c r="H126" s="22"/>
      <c r="I126" s="22" t="s">
        <v>322</v>
      </c>
      <c r="J126" s="22">
        <v>1</v>
      </c>
      <c r="K126" s="71"/>
      <c r="L126" s="71"/>
      <c r="M126" s="71"/>
      <c r="N126" s="71"/>
      <c r="O126" s="22" t="s">
        <v>415</v>
      </c>
      <c r="P126" s="22" t="s">
        <v>368</v>
      </c>
      <c r="Q126" s="22" t="s">
        <v>321</v>
      </c>
      <c r="R126" s="28"/>
      <c r="S126" s="28"/>
      <c r="T126" s="28"/>
      <c r="U126" s="28"/>
      <c r="V126" s="28"/>
      <c r="W126" s="28"/>
      <c r="X126" s="28"/>
      <c r="Y126" s="28"/>
      <c r="Z126" s="28"/>
      <c r="AA126" s="28"/>
      <c r="AB126" s="28"/>
      <c r="AC126" s="28"/>
      <c r="AD126" s="28"/>
      <c r="AE126" s="28"/>
      <c r="AF126" s="28"/>
      <c r="AG126" s="28"/>
      <c r="AH126" s="28"/>
      <c r="AI126" s="28"/>
      <c r="AJ126" s="28"/>
      <c r="AK126" s="28"/>
    </row>
    <row r="127" spans="1:37" ht="96" customHeight="1" x14ac:dyDescent="0.25">
      <c r="A127" s="73"/>
      <c r="B127" s="73"/>
      <c r="C127" s="73"/>
      <c r="D127" s="73"/>
      <c r="E127" s="58" t="s">
        <v>180</v>
      </c>
      <c r="F127" s="22" t="s">
        <v>323</v>
      </c>
      <c r="G127" s="22" t="s">
        <v>12</v>
      </c>
      <c r="H127" s="22"/>
      <c r="I127" s="22" t="s">
        <v>496</v>
      </c>
      <c r="J127" s="22">
        <v>12</v>
      </c>
      <c r="K127" s="71"/>
      <c r="L127" s="71"/>
      <c r="M127" s="71"/>
      <c r="N127" s="71"/>
      <c r="O127" s="22" t="s">
        <v>356</v>
      </c>
      <c r="P127" s="22" t="s">
        <v>497</v>
      </c>
      <c r="Q127" s="22" t="s">
        <v>321</v>
      </c>
      <c r="R127" s="28"/>
      <c r="S127" s="28"/>
      <c r="T127" s="28"/>
      <c r="U127" s="28"/>
      <c r="V127" s="28"/>
      <c r="W127" s="28"/>
      <c r="X127" s="28"/>
      <c r="Y127" s="28"/>
      <c r="Z127" s="28"/>
      <c r="AA127" s="28"/>
      <c r="AB127" s="28"/>
      <c r="AC127" s="28"/>
      <c r="AD127" s="28"/>
      <c r="AE127" s="28"/>
      <c r="AF127" s="28"/>
      <c r="AG127" s="28"/>
      <c r="AH127" s="28"/>
      <c r="AI127" s="28"/>
      <c r="AJ127" s="28"/>
      <c r="AK127" s="28"/>
    </row>
    <row r="128" spans="1:37" ht="72" customHeight="1" x14ac:dyDescent="0.25">
      <c r="A128" s="73"/>
      <c r="B128" s="73"/>
      <c r="C128" s="73"/>
      <c r="D128" s="73"/>
      <c r="E128" s="58" t="s">
        <v>181</v>
      </c>
      <c r="F128" s="22" t="s">
        <v>324</v>
      </c>
      <c r="G128" s="22" t="s">
        <v>12</v>
      </c>
      <c r="H128" s="22"/>
      <c r="I128" s="22" t="s">
        <v>322</v>
      </c>
      <c r="J128" s="22">
        <v>1</v>
      </c>
      <c r="K128" s="71"/>
      <c r="L128" s="71"/>
      <c r="M128" s="71"/>
      <c r="N128" s="71"/>
      <c r="O128" s="22" t="s">
        <v>397</v>
      </c>
      <c r="P128" s="22" t="s">
        <v>372</v>
      </c>
      <c r="Q128" s="22" t="s">
        <v>265</v>
      </c>
      <c r="R128" s="22"/>
      <c r="S128" s="28"/>
      <c r="T128" s="28"/>
      <c r="U128" s="28"/>
      <c r="V128" s="28"/>
      <c r="W128" s="28"/>
      <c r="X128" s="28"/>
      <c r="Y128" s="28"/>
      <c r="Z128" s="28"/>
      <c r="AA128" s="28"/>
      <c r="AB128" s="28"/>
      <c r="AC128" s="28"/>
      <c r="AD128" s="28"/>
      <c r="AE128" s="28"/>
      <c r="AF128" s="28"/>
      <c r="AG128" s="28"/>
      <c r="AH128" s="28"/>
      <c r="AI128" s="28"/>
      <c r="AJ128" s="28"/>
      <c r="AK128" s="28"/>
    </row>
    <row r="129" spans="1:37" ht="65.25" customHeight="1" x14ac:dyDescent="0.25">
      <c r="A129" s="73"/>
      <c r="B129" s="73"/>
      <c r="C129" s="73"/>
      <c r="D129" s="73"/>
      <c r="E129" s="58" t="s">
        <v>79</v>
      </c>
      <c r="F129" s="22" t="s">
        <v>324</v>
      </c>
      <c r="G129" s="22" t="s">
        <v>12</v>
      </c>
      <c r="H129" s="22"/>
      <c r="I129" s="22" t="s">
        <v>325</v>
      </c>
      <c r="J129" s="22">
        <v>4</v>
      </c>
      <c r="K129" s="72"/>
      <c r="L129" s="72"/>
      <c r="M129" s="72"/>
      <c r="N129" s="72"/>
      <c r="O129" s="22" t="s">
        <v>397</v>
      </c>
      <c r="P129" s="32" t="s">
        <v>373</v>
      </c>
      <c r="Q129" s="22" t="s">
        <v>315</v>
      </c>
      <c r="R129" s="32"/>
      <c r="S129" s="28"/>
      <c r="T129" s="32"/>
      <c r="U129" s="32"/>
      <c r="V129" s="28"/>
      <c r="W129" s="32"/>
      <c r="X129" s="32"/>
      <c r="Y129" s="28"/>
      <c r="Z129" s="32"/>
      <c r="AA129" s="32"/>
      <c r="AB129" s="28"/>
      <c r="AC129" s="32"/>
      <c r="AD129" s="32"/>
      <c r="AE129" s="28"/>
      <c r="AF129" s="32"/>
      <c r="AG129" s="32"/>
      <c r="AH129" s="28"/>
      <c r="AI129" s="32"/>
      <c r="AJ129" s="32"/>
      <c r="AK129" s="28"/>
    </row>
    <row r="130" spans="1:37" ht="75.75" customHeight="1" x14ac:dyDescent="0.25">
      <c r="A130" s="73" t="s">
        <v>75</v>
      </c>
      <c r="B130" s="73" t="s">
        <v>76</v>
      </c>
      <c r="C130" s="73" t="s">
        <v>77</v>
      </c>
      <c r="D130" s="73" t="s">
        <v>219</v>
      </c>
      <c r="E130" s="56" t="s">
        <v>182</v>
      </c>
      <c r="F130" s="22" t="s">
        <v>224</v>
      </c>
      <c r="G130" s="22" t="s">
        <v>12</v>
      </c>
      <c r="H130" s="22"/>
      <c r="I130" s="32" t="s">
        <v>326</v>
      </c>
      <c r="J130" s="22">
        <v>12</v>
      </c>
      <c r="K130" s="70" t="s">
        <v>358</v>
      </c>
      <c r="L130" s="70" t="s">
        <v>415</v>
      </c>
      <c r="M130" s="70" t="s">
        <v>9</v>
      </c>
      <c r="N130" s="70" t="s">
        <v>10</v>
      </c>
      <c r="O130" s="22" t="s">
        <v>415</v>
      </c>
      <c r="P130" s="22" t="s">
        <v>429</v>
      </c>
      <c r="Q130" s="22" t="s">
        <v>374</v>
      </c>
      <c r="R130" s="28"/>
      <c r="S130" s="28"/>
      <c r="T130" s="32"/>
      <c r="U130" s="32"/>
      <c r="V130" s="32"/>
      <c r="W130" s="32"/>
      <c r="X130" s="32"/>
      <c r="Y130" s="32"/>
      <c r="Z130" s="32"/>
      <c r="AA130" s="32"/>
      <c r="AB130" s="32"/>
      <c r="AC130" s="28"/>
      <c r="AD130" s="22"/>
      <c r="AE130" s="22"/>
      <c r="AF130" s="22"/>
      <c r="AG130" s="22"/>
      <c r="AH130" s="22"/>
      <c r="AI130" s="22"/>
      <c r="AJ130" s="22"/>
      <c r="AK130" s="22"/>
    </row>
    <row r="131" spans="1:37" ht="63" customHeight="1" x14ac:dyDescent="0.25">
      <c r="A131" s="73"/>
      <c r="B131" s="73"/>
      <c r="C131" s="73"/>
      <c r="D131" s="73"/>
      <c r="E131" s="56" t="s">
        <v>486</v>
      </c>
      <c r="F131" s="22" t="s">
        <v>327</v>
      </c>
      <c r="G131" s="22" t="s">
        <v>12</v>
      </c>
      <c r="H131" s="22"/>
      <c r="I131" s="32" t="s">
        <v>328</v>
      </c>
      <c r="J131" s="22">
        <v>6</v>
      </c>
      <c r="K131" s="71"/>
      <c r="L131" s="71"/>
      <c r="M131" s="71"/>
      <c r="N131" s="71"/>
      <c r="O131" s="22" t="s">
        <v>399</v>
      </c>
      <c r="P131" s="22" t="s">
        <v>428</v>
      </c>
      <c r="Q131" s="22" t="s">
        <v>339</v>
      </c>
      <c r="R131" s="22"/>
      <c r="S131" s="28"/>
      <c r="T131" s="32"/>
      <c r="U131" s="32"/>
      <c r="V131" s="32"/>
      <c r="W131" s="32"/>
      <c r="X131" s="32"/>
      <c r="Y131" s="32"/>
      <c r="Z131" s="32"/>
      <c r="AA131" s="32"/>
      <c r="AB131" s="32"/>
      <c r="AC131" s="28"/>
      <c r="AD131" s="32"/>
      <c r="AE131" s="32"/>
      <c r="AF131" s="22"/>
      <c r="AG131" s="22"/>
      <c r="AH131" s="22"/>
      <c r="AI131" s="22"/>
      <c r="AJ131" s="22"/>
      <c r="AK131" s="22"/>
    </row>
    <row r="132" spans="1:37" ht="58.5" customHeight="1" x14ac:dyDescent="0.25">
      <c r="A132" s="73"/>
      <c r="B132" s="73"/>
      <c r="C132" s="73"/>
      <c r="D132" s="73"/>
      <c r="E132" s="56" t="s">
        <v>183</v>
      </c>
      <c r="F132" s="22" t="s">
        <v>224</v>
      </c>
      <c r="G132" s="22" t="s">
        <v>12</v>
      </c>
      <c r="H132" s="22"/>
      <c r="I132" s="22" t="s">
        <v>329</v>
      </c>
      <c r="J132" s="22">
        <v>11</v>
      </c>
      <c r="K132" s="71"/>
      <c r="L132" s="71"/>
      <c r="M132" s="71"/>
      <c r="N132" s="71"/>
      <c r="O132" s="22" t="s">
        <v>415</v>
      </c>
      <c r="P132" s="22" t="s">
        <v>9</v>
      </c>
      <c r="Q132" s="22" t="s">
        <v>10</v>
      </c>
      <c r="R132" s="28"/>
      <c r="S132" s="28"/>
      <c r="T132" s="28"/>
      <c r="U132" s="28"/>
      <c r="V132" s="28"/>
      <c r="W132" s="28"/>
      <c r="X132" s="28"/>
      <c r="Y132" s="28"/>
      <c r="Z132" s="28"/>
      <c r="AA132" s="28"/>
      <c r="AB132" s="28"/>
      <c r="AC132" s="28"/>
      <c r="AD132" s="28"/>
      <c r="AE132" s="28"/>
      <c r="AF132" s="28"/>
      <c r="AG132" s="28"/>
      <c r="AH132" s="28"/>
      <c r="AI132" s="28"/>
      <c r="AJ132" s="28"/>
      <c r="AK132" s="28"/>
    </row>
    <row r="133" spans="1:37" ht="69.75" customHeight="1" x14ac:dyDescent="0.25">
      <c r="A133" s="73"/>
      <c r="B133" s="73"/>
      <c r="C133" s="73"/>
      <c r="D133" s="73"/>
      <c r="E133" s="56" t="s">
        <v>80</v>
      </c>
      <c r="F133" s="22" t="s">
        <v>224</v>
      </c>
      <c r="G133" s="22" t="s">
        <v>12</v>
      </c>
      <c r="H133" s="22"/>
      <c r="I133" s="22" t="s">
        <v>496</v>
      </c>
      <c r="J133" s="22">
        <v>12</v>
      </c>
      <c r="K133" s="71"/>
      <c r="L133" s="71"/>
      <c r="M133" s="71"/>
      <c r="N133" s="71"/>
      <c r="O133" s="22" t="s">
        <v>415</v>
      </c>
      <c r="P133" s="22" t="s">
        <v>416</v>
      </c>
      <c r="Q133" s="22" t="s">
        <v>10</v>
      </c>
      <c r="R133" s="28"/>
      <c r="S133" s="28"/>
      <c r="T133" s="28"/>
      <c r="U133" s="28"/>
      <c r="V133" s="28"/>
      <c r="W133" s="28"/>
      <c r="X133" s="28"/>
      <c r="Y133" s="28"/>
      <c r="Z133" s="28"/>
      <c r="AA133" s="28"/>
      <c r="AB133" s="28"/>
      <c r="AC133" s="28"/>
      <c r="AD133" s="28"/>
      <c r="AE133" s="28"/>
      <c r="AF133" s="28"/>
      <c r="AG133" s="28"/>
      <c r="AH133" s="28"/>
      <c r="AI133" s="28"/>
      <c r="AJ133" s="28"/>
      <c r="AK133" s="28"/>
    </row>
    <row r="134" spans="1:37" ht="63" customHeight="1" x14ac:dyDescent="0.25">
      <c r="A134" s="73"/>
      <c r="B134" s="73"/>
      <c r="C134" s="73"/>
      <c r="D134" s="73"/>
      <c r="E134" s="56" t="s">
        <v>184</v>
      </c>
      <c r="F134" s="22" t="s">
        <v>327</v>
      </c>
      <c r="G134" s="22" t="s">
        <v>12</v>
      </c>
      <c r="H134" s="22"/>
      <c r="I134" s="22" t="s">
        <v>329</v>
      </c>
      <c r="J134" s="22">
        <v>11</v>
      </c>
      <c r="K134" s="72"/>
      <c r="L134" s="72"/>
      <c r="M134" s="72"/>
      <c r="N134" s="72"/>
      <c r="O134" s="22" t="s">
        <v>399</v>
      </c>
      <c r="P134" s="22" t="s">
        <v>9</v>
      </c>
      <c r="Q134" s="22" t="s">
        <v>10</v>
      </c>
      <c r="R134" s="28"/>
      <c r="S134" s="28"/>
      <c r="T134" s="28"/>
      <c r="U134" s="28"/>
      <c r="V134" s="28"/>
      <c r="W134" s="28"/>
      <c r="X134" s="28"/>
      <c r="Y134" s="28"/>
      <c r="Z134" s="28"/>
      <c r="AA134" s="28"/>
      <c r="AB134" s="28"/>
      <c r="AC134" s="28"/>
      <c r="AD134" s="28"/>
      <c r="AE134" s="28"/>
      <c r="AF134" s="28"/>
      <c r="AG134" s="28"/>
      <c r="AH134" s="28"/>
      <c r="AI134" s="28"/>
      <c r="AJ134" s="28"/>
      <c r="AK134" s="28"/>
    </row>
    <row r="135" spans="1:37" ht="62.25" customHeight="1" x14ac:dyDescent="0.25">
      <c r="A135" s="73" t="s">
        <v>75</v>
      </c>
      <c r="B135" s="73" t="s">
        <v>76</v>
      </c>
      <c r="C135" s="73" t="s">
        <v>81</v>
      </c>
      <c r="D135" s="73" t="s">
        <v>82</v>
      </c>
      <c r="E135" s="56" t="s">
        <v>185</v>
      </c>
      <c r="F135" s="22" t="s">
        <v>224</v>
      </c>
      <c r="G135" s="22" t="s">
        <v>256</v>
      </c>
      <c r="H135" s="22">
        <v>0</v>
      </c>
      <c r="I135" s="22"/>
      <c r="J135" s="22"/>
      <c r="K135" s="70" t="s">
        <v>358</v>
      </c>
      <c r="L135" s="70" t="s">
        <v>11</v>
      </c>
      <c r="M135" s="70" t="s">
        <v>9</v>
      </c>
      <c r="N135" s="70" t="s">
        <v>10</v>
      </c>
      <c r="O135" s="22" t="s">
        <v>11</v>
      </c>
      <c r="P135" s="22"/>
      <c r="Q135" s="22" t="s">
        <v>296</v>
      </c>
      <c r="R135" s="28"/>
      <c r="S135" s="22"/>
      <c r="T135" s="22"/>
      <c r="U135" s="22"/>
      <c r="V135" s="22"/>
      <c r="W135" s="22"/>
      <c r="X135" s="22"/>
      <c r="Y135" s="22"/>
      <c r="Z135" s="22"/>
      <c r="AA135" s="22"/>
      <c r="AB135" s="22"/>
      <c r="AC135" s="22"/>
      <c r="AD135" s="22"/>
      <c r="AE135" s="22"/>
      <c r="AF135" s="22"/>
      <c r="AG135" s="22"/>
      <c r="AH135" s="22"/>
      <c r="AI135" s="22"/>
      <c r="AJ135" s="22"/>
      <c r="AK135" s="22"/>
    </row>
    <row r="136" spans="1:37" ht="54.75" customHeight="1" x14ac:dyDescent="0.25">
      <c r="A136" s="73"/>
      <c r="B136" s="73"/>
      <c r="C136" s="73"/>
      <c r="D136" s="73"/>
      <c r="E136" s="56" t="s">
        <v>83</v>
      </c>
      <c r="F136" s="22" t="s">
        <v>330</v>
      </c>
      <c r="G136" s="22" t="s">
        <v>12</v>
      </c>
      <c r="H136" s="22"/>
      <c r="I136" s="22" t="s">
        <v>331</v>
      </c>
      <c r="J136" s="22">
        <v>4</v>
      </c>
      <c r="K136" s="71"/>
      <c r="L136" s="71"/>
      <c r="M136" s="71"/>
      <c r="N136" s="71"/>
      <c r="O136" s="22" t="s">
        <v>11</v>
      </c>
      <c r="P136" s="22" t="s">
        <v>430</v>
      </c>
      <c r="Q136" s="22" t="s">
        <v>296</v>
      </c>
      <c r="R136" s="28"/>
      <c r="S136" s="22"/>
      <c r="T136" s="22"/>
      <c r="U136" s="22"/>
      <c r="V136" s="22"/>
      <c r="W136" s="22"/>
      <c r="X136" s="22"/>
      <c r="Y136" s="22"/>
      <c r="Z136" s="22"/>
      <c r="AA136" s="22"/>
      <c r="AB136" s="22"/>
      <c r="AC136" s="22"/>
      <c r="AD136" s="22"/>
      <c r="AE136" s="22"/>
      <c r="AF136" s="22"/>
      <c r="AG136" s="22"/>
      <c r="AH136" s="22"/>
      <c r="AI136" s="22"/>
      <c r="AJ136" s="22"/>
      <c r="AK136" s="22"/>
    </row>
    <row r="137" spans="1:37" ht="36" customHeight="1" x14ac:dyDescent="0.25">
      <c r="A137" s="73"/>
      <c r="B137" s="73"/>
      <c r="C137" s="73"/>
      <c r="D137" s="73"/>
      <c r="E137" s="56" t="s">
        <v>84</v>
      </c>
      <c r="F137" s="32" t="s">
        <v>332</v>
      </c>
      <c r="G137" s="22" t="s">
        <v>12</v>
      </c>
      <c r="H137" s="22"/>
      <c r="I137" s="22" t="s">
        <v>320</v>
      </c>
      <c r="J137" s="22">
        <v>2</v>
      </c>
      <c r="K137" s="71"/>
      <c r="L137" s="71"/>
      <c r="M137" s="71"/>
      <c r="N137" s="71"/>
      <c r="O137" s="22" t="s">
        <v>430</v>
      </c>
      <c r="P137" s="22" t="s">
        <v>372</v>
      </c>
      <c r="Q137" s="22" t="s">
        <v>10</v>
      </c>
      <c r="R137" s="28"/>
      <c r="S137" s="28"/>
      <c r="T137" s="28"/>
      <c r="U137" s="28"/>
      <c r="V137" s="28"/>
      <c r="W137" s="28"/>
      <c r="X137" s="28"/>
      <c r="Y137" s="28"/>
      <c r="Z137" s="28"/>
      <c r="AA137" s="28"/>
      <c r="AB137" s="28"/>
      <c r="AC137" s="28"/>
      <c r="AD137" s="28"/>
      <c r="AE137" s="28"/>
      <c r="AF137" s="28"/>
      <c r="AG137" s="28"/>
      <c r="AH137" s="28"/>
      <c r="AI137" s="28"/>
      <c r="AJ137" s="28"/>
      <c r="AK137" s="28"/>
    </row>
    <row r="138" spans="1:37" ht="54.75" customHeight="1" x14ac:dyDescent="0.25">
      <c r="A138" s="73"/>
      <c r="B138" s="73"/>
      <c r="C138" s="73"/>
      <c r="D138" s="73"/>
      <c r="E138" s="56" t="s">
        <v>85</v>
      </c>
      <c r="F138" s="22" t="s">
        <v>333</v>
      </c>
      <c r="G138" s="22" t="s">
        <v>12</v>
      </c>
      <c r="H138" s="22"/>
      <c r="I138" s="22" t="s">
        <v>334</v>
      </c>
      <c r="J138" s="22">
        <v>2</v>
      </c>
      <c r="K138" s="71"/>
      <c r="L138" s="71"/>
      <c r="M138" s="71"/>
      <c r="N138" s="71"/>
      <c r="O138" s="22" t="s">
        <v>11</v>
      </c>
      <c r="P138" s="22" t="s">
        <v>431</v>
      </c>
      <c r="Q138" s="22" t="s">
        <v>432</v>
      </c>
      <c r="R138" s="28"/>
      <c r="S138" s="22"/>
      <c r="T138" s="22"/>
      <c r="U138" s="22"/>
      <c r="V138" s="28"/>
      <c r="W138" s="22"/>
      <c r="X138" s="22"/>
      <c r="Y138" s="22"/>
      <c r="Z138" s="28"/>
      <c r="AA138" s="22"/>
      <c r="AB138" s="22"/>
      <c r="AC138" s="22"/>
      <c r="AD138" s="28"/>
      <c r="AE138" s="22"/>
      <c r="AF138" s="22"/>
      <c r="AG138" s="22"/>
      <c r="AH138" s="28"/>
      <c r="AI138" s="22"/>
      <c r="AJ138" s="22"/>
      <c r="AK138" s="22"/>
    </row>
    <row r="139" spans="1:37" ht="69.75" customHeight="1" x14ac:dyDescent="0.25">
      <c r="A139" s="73"/>
      <c r="B139" s="73"/>
      <c r="C139" s="73"/>
      <c r="D139" s="73"/>
      <c r="E139" s="56" t="s">
        <v>186</v>
      </c>
      <c r="F139" s="22" t="s">
        <v>330</v>
      </c>
      <c r="G139" s="22" t="s">
        <v>12</v>
      </c>
      <c r="H139" s="22"/>
      <c r="I139" s="22" t="s">
        <v>320</v>
      </c>
      <c r="J139" s="22">
        <v>2</v>
      </c>
      <c r="K139" s="71"/>
      <c r="L139" s="71"/>
      <c r="M139" s="71"/>
      <c r="N139" s="71"/>
      <c r="O139" s="22" t="s">
        <v>11</v>
      </c>
      <c r="P139" s="22" t="s">
        <v>372</v>
      </c>
      <c r="Q139" s="22" t="s">
        <v>10</v>
      </c>
      <c r="R139" s="28"/>
      <c r="S139" s="28"/>
      <c r="T139" s="28"/>
      <c r="U139" s="28"/>
      <c r="V139" s="28"/>
      <c r="W139" s="28"/>
      <c r="X139" s="28"/>
      <c r="Y139" s="28"/>
      <c r="Z139" s="28"/>
      <c r="AA139" s="28"/>
      <c r="AB139" s="28"/>
      <c r="AC139" s="28"/>
      <c r="AD139" s="28"/>
      <c r="AE139" s="28"/>
      <c r="AF139" s="28"/>
      <c r="AG139" s="28"/>
      <c r="AH139" s="28"/>
      <c r="AI139" s="28"/>
      <c r="AJ139" s="28"/>
      <c r="AK139" s="28"/>
    </row>
    <row r="140" spans="1:37" ht="39.75" customHeight="1" x14ac:dyDescent="0.25">
      <c r="A140" s="73"/>
      <c r="B140" s="73"/>
      <c r="C140" s="73"/>
      <c r="D140" s="73"/>
      <c r="E140" s="56" t="s">
        <v>86</v>
      </c>
      <c r="F140" s="22" t="s">
        <v>330</v>
      </c>
      <c r="G140" s="22" t="s">
        <v>12</v>
      </c>
      <c r="H140" s="22"/>
      <c r="I140" s="22" t="s">
        <v>433</v>
      </c>
      <c r="J140" s="22"/>
      <c r="K140" s="72"/>
      <c r="L140" s="72"/>
      <c r="M140" s="72"/>
      <c r="N140" s="72"/>
      <c r="O140" s="22" t="s">
        <v>11</v>
      </c>
      <c r="P140" s="22" t="s">
        <v>9</v>
      </c>
      <c r="Q140" s="22" t="s">
        <v>10</v>
      </c>
      <c r="R140" s="28"/>
      <c r="S140" s="28"/>
      <c r="T140" s="28"/>
      <c r="U140" s="28"/>
      <c r="V140" s="28"/>
      <c r="W140" s="28"/>
      <c r="X140" s="28"/>
      <c r="Y140" s="28"/>
      <c r="Z140" s="28"/>
      <c r="AA140" s="28"/>
      <c r="AB140" s="28"/>
      <c r="AC140" s="28"/>
      <c r="AD140" s="28"/>
      <c r="AE140" s="28"/>
      <c r="AF140" s="28"/>
      <c r="AG140" s="28"/>
      <c r="AH140" s="28"/>
      <c r="AI140" s="28"/>
      <c r="AJ140" s="28"/>
      <c r="AK140" s="28"/>
    </row>
    <row r="141" spans="1:37" ht="60" customHeight="1" x14ac:dyDescent="0.25">
      <c r="A141" s="73" t="s">
        <v>75</v>
      </c>
      <c r="B141" s="73" t="s">
        <v>76</v>
      </c>
      <c r="C141" s="73" t="s">
        <v>81</v>
      </c>
      <c r="D141" s="73" t="s">
        <v>87</v>
      </c>
      <c r="E141" s="56" t="s">
        <v>88</v>
      </c>
      <c r="F141" s="22" t="s">
        <v>224</v>
      </c>
      <c r="G141" s="22" t="s">
        <v>256</v>
      </c>
      <c r="H141" s="22">
        <v>6</v>
      </c>
      <c r="I141" s="22"/>
      <c r="J141" s="22"/>
      <c r="K141" s="70" t="s">
        <v>358</v>
      </c>
      <c r="L141" s="70" t="s">
        <v>415</v>
      </c>
      <c r="M141" s="70" t="s">
        <v>9</v>
      </c>
      <c r="N141" s="70" t="s">
        <v>10</v>
      </c>
      <c r="O141" s="22" t="s">
        <v>415</v>
      </c>
      <c r="P141" s="22" t="s">
        <v>435</v>
      </c>
      <c r="Q141" s="22" t="s">
        <v>296</v>
      </c>
      <c r="R141" s="28"/>
      <c r="S141" s="32"/>
      <c r="T141" s="22"/>
      <c r="U141" s="22"/>
      <c r="V141" s="22"/>
      <c r="W141" s="22"/>
      <c r="X141" s="22"/>
      <c r="Y141" s="22"/>
      <c r="Z141" s="22"/>
      <c r="AA141" s="22"/>
      <c r="AB141" s="22"/>
      <c r="AC141" s="22"/>
      <c r="AD141" s="22"/>
      <c r="AE141" s="22"/>
      <c r="AF141" s="22"/>
      <c r="AG141" s="22"/>
      <c r="AH141" s="22"/>
      <c r="AI141" s="22"/>
      <c r="AJ141" s="22"/>
      <c r="AK141" s="22"/>
    </row>
    <row r="142" spans="1:37" ht="40.5" customHeight="1" x14ac:dyDescent="0.25">
      <c r="A142" s="73"/>
      <c r="B142" s="73"/>
      <c r="C142" s="73"/>
      <c r="D142" s="73"/>
      <c r="E142" s="56" t="s">
        <v>89</v>
      </c>
      <c r="F142" s="22" t="s">
        <v>335</v>
      </c>
      <c r="G142" s="22" t="s">
        <v>236</v>
      </c>
      <c r="H142" s="22"/>
      <c r="I142" s="22" t="s">
        <v>434</v>
      </c>
      <c r="J142" s="22">
        <v>12</v>
      </c>
      <c r="K142" s="71"/>
      <c r="L142" s="71"/>
      <c r="M142" s="71"/>
      <c r="N142" s="71"/>
      <c r="O142" s="22" t="s">
        <v>274</v>
      </c>
      <c r="P142" s="22" t="s">
        <v>9</v>
      </c>
      <c r="Q142" s="22" t="s">
        <v>321</v>
      </c>
      <c r="R142" s="28"/>
      <c r="S142" s="28"/>
      <c r="T142" s="28"/>
      <c r="U142" s="28"/>
      <c r="V142" s="28"/>
      <c r="W142" s="28"/>
      <c r="X142" s="28"/>
      <c r="Y142" s="28"/>
      <c r="Z142" s="28"/>
      <c r="AA142" s="28"/>
      <c r="AB142" s="28"/>
      <c r="AC142" s="28"/>
      <c r="AD142" s="28"/>
      <c r="AE142" s="28"/>
      <c r="AF142" s="28"/>
      <c r="AG142" s="28"/>
      <c r="AH142" s="28"/>
      <c r="AI142" s="28"/>
      <c r="AJ142" s="28"/>
      <c r="AK142" s="28"/>
    </row>
    <row r="143" spans="1:37" ht="57" customHeight="1" x14ac:dyDescent="0.25">
      <c r="A143" s="73"/>
      <c r="B143" s="73"/>
      <c r="C143" s="73"/>
      <c r="D143" s="73"/>
      <c r="E143" s="54" t="s">
        <v>501</v>
      </c>
      <c r="F143" s="22" t="s">
        <v>335</v>
      </c>
      <c r="G143" s="22" t="s">
        <v>236</v>
      </c>
      <c r="H143" s="22"/>
      <c r="I143" s="22" t="s">
        <v>434</v>
      </c>
      <c r="J143" s="22">
        <v>12</v>
      </c>
      <c r="K143" s="72"/>
      <c r="L143" s="72"/>
      <c r="M143" s="72"/>
      <c r="N143" s="72"/>
      <c r="O143" s="22" t="s">
        <v>274</v>
      </c>
      <c r="P143" s="22" t="s">
        <v>9</v>
      </c>
      <c r="Q143" s="22" t="s">
        <v>321</v>
      </c>
      <c r="R143" s="28"/>
      <c r="S143" s="28"/>
      <c r="T143" s="28"/>
      <c r="U143" s="28"/>
      <c r="V143" s="28"/>
      <c r="W143" s="28"/>
      <c r="X143" s="28"/>
      <c r="Y143" s="28"/>
      <c r="Z143" s="28"/>
      <c r="AA143" s="28"/>
      <c r="AB143" s="28"/>
      <c r="AC143" s="28"/>
      <c r="AD143" s="28"/>
      <c r="AE143" s="28"/>
      <c r="AF143" s="28"/>
      <c r="AG143" s="28"/>
      <c r="AH143" s="28"/>
      <c r="AI143" s="28"/>
      <c r="AJ143" s="28"/>
      <c r="AK143" s="28"/>
    </row>
    <row r="144" spans="1:37" ht="80.25" customHeight="1" x14ac:dyDescent="0.25">
      <c r="A144" s="73" t="s">
        <v>75</v>
      </c>
      <c r="B144" s="73" t="s">
        <v>76</v>
      </c>
      <c r="C144" s="73" t="s">
        <v>81</v>
      </c>
      <c r="D144" s="73" t="s">
        <v>187</v>
      </c>
      <c r="E144" s="54" t="s">
        <v>188</v>
      </c>
      <c r="F144" s="22" t="s">
        <v>224</v>
      </c>
      <c r="G144" s="22" t="s">
        <v>256</v>
      </c>
      <c r="H144" s="22">
        <v>6</v>
      </c>
      <c r="I144" s="22"/>
      <c r="J144" s="22"/>
      <c r="K144" s="70" t="s">
        <v>358</v>
      </c>
      <c r="L144" s="70" t="s">
        <v>415</v>
      </c>
      <c r="M144" s="70" t="s">
        <v>9</v>
      </c>
      <c r="N144" s="70" t="s">
        <v>10</v>
      </c>
      <c r="O144" s="22" t="s">
        <v>415</v>
      </c>
      <c r="P144" s="22" t="s">
        <v>435</v>
      </c>
      <c r="Q144" s="22" t="s">
        <v>296</v>
      </c>
      <c r="R144" s="28"/>
      <c r="S144" s="22"/>
      <c r="T144" s="22"/>
      <c r="U144" s="22"/>
      <c r="V144" s="22"/>
      <c r="W144" s="22"/>
      <c r="X144" s="22"/>
      <c r="Y144" s="22"/>
      <c r="Z144" s="22"/>
      <c r="AA144" s="22"/>
      <c r="AB144" s="22"/>
      <c r="AC144" s="22"/>
      <c r="AD144" s="22"/>
      <c r="AE144" s="22"/>
      <c r="AF144" s="22"/>
      <c r="AG144" s="22"/>
      <c r="AH144" s="22"/>
      <c r="AI144" s="22"/>
      <c r="AJ144" s="22"/>
      <c r="AK144" s="22"/>
    </row>
    <row r="145" spans="1:37" ht="76.5" customHeight="1" x14ac:dyDescent="0.25">
      <c r="A145" s="73"/>
      <c r="B145" s="73"/>
      <c r="C145" s="73"/>
      <c r="D145" s="73"/>
      <c r="E145" s="54" t="s">
        <v>189</v>
      </c>
      <c r="F145" s="22" t="s">
        <v>336</v>
      </c>
      <c r="G145" s="22" t="s">
        <v>256</v>
      </c>
      <c r="H145" s="22">
        <v>10</v>
      </c>
      <c r="I145" s="22"/>
      <c r="J145" s="22"/>
      <c r="K145" s="71"/>
      <c r="L145" s="71"/>
      <c r="M145" s="71"/>
      <c r="N145" s="71"/>
      <c r="O145" s="22" t="s">
        <v>284</v>
      </c>
      <c r="P145" s="22" t="s">
        <v>436</v>
      </c>
      <c r="Q145" s="22" t="s">
        <v>410</v>
      </c>
      <c r="R145" s="22"/>
      <c r="S145" s="28"/>
      <c r="T145" s="22"/>
      <c r="U145" s="22"/>
      <c r="V145" s="22"/>
      <c r="W145" s="22"/>
      <c r="X145" s="22"/>
      <c r="Y145" s="22"/>
      <c r="Z145" s="22"/>
      <c r="AA145" s="22"/>
      <c r="AB145" s="22"/>
      <c r="AC145" s="22"/>
      <c r="AD145" s="22"/>
      <c r="AE145" s="22"/>
      <c r="AF145" s="22"/>
      <c r="AG145" s="22"/>
      <c r="AH145" s="22"/>
      <c r="AI145" s="22"/>
      <c r="AJ145" s="22"/>
      <c r="AK145" s="22"/>
    </row>
    <row r="146" spans="1:37" ht="73.5" customHeight="1" x14ac:dyDescent="0.25">
      <c r="A146" s="73"/>
      <c r="B146" s="73"/>
      <c r="C146" s="73"/>
      <c r="D146" s="73"/>
      <c r="E146" s="54" t="s">
        <v>190</v>
      </c>
      <c r="F146" s="22" t="s">
        <v>337</v>
      </c>
      <c r="G146" s="22" t="s">
        <v>12</v>
      </c>
      <c r="H146" s="22"/>
      <c r="I146" s="22" t="s">
        <v>301</v>
      </c>
      <c r="J146" s="22">
        <v>3</v>
      </c>
      <c r="K146" s="71"/>
      <c r="L146" s="71"/>
      <c r="M146" s="71"/>
      <c r="N146" s="71"/>
      <c r="O146" s="22" t="s">
        <v>407</v>
      </c>
      <c r="P146" s="22" t="s">
        <v>257</v>
      </c>
      <c r="Q146" s="22" t="s">
        <v>437</v>
      </c>
      <c r="R146" s="36"/>
      <c r="S146" s="32"/>
      <c r="T146" s="28"/>
      <c r="U146" s="32"/>
      <c r="V146" s="32"/>
      <c r="W146" s="32"/>
      <c r="X146" s="28"/>
      <c r="Y146" s="32"/>
      <c r="Z146" s="32"/>
      <c r="AA146" s="32"/>
      <c r="AB146" s="28"/>
      <c r="AC146" s="32"/>
      <c r="AD146" s="32"/>
      <c r="AE146" s="32"/>
      <c r="AF146" s="28"/>
      <c r="AG146" s="32"/>
      <c r="AH146" s="32"/>
      <c r="AI146" s="32"/>
      <c r="AJ146" s="28"/>
      <c r="AK146" s="32"/>
    </row>
    <row r="147" spans="1:37" ht="114.75" customHeight="1" x14ac:dyDescent="0.25">
      <c r="A147" s="73"/>
      <c r="B147" s="73"/>
      <c r="C147" s="73"/>
      <c r="D147" s="73"/>
      <c r="E147" s="54" t="s">
        <v>191</v>
      </c>
      <c r="F147" s="22" t="s">
        <v>337</v>
      </c>
      <c r="G147" s="22" t="s">
        <v>236</v>
      </c>
      <c r="H147" s="22"/>
      <c r="I147" s="22" t="s">
        <v>237</v>
      </c>
      <c r="J147" s="22">
        <v>12</v>
      </c>
      <c r="K147" s="71"/>
      <c r="L147" s="71"/>
      <c r="M147" s="71"/>
      <c r="N147" s="71"/>
      <c r="O147" s="22" t="s">
        <v>407</v>
      </c>
      <c r="P147" s="22" t="s">
        <v>9</v>
      </c>
      <c r="Q147" s="22" t="s">
        <v>392</v>
      </c>
      <c r="R147" s="22"/>
      <c r="S147" s="22"/>
      <c r="T147" s="28"/>
      <c r="U147" s="28"/>
      <c r="V147" s="28"/>
      <c r="W147" s="28"/>
      <c r="X147" s="28"/>
      <c r="Y147" s="28"/>
      <c r="Z147" s="28"/>
      <c r="AA147" s="28"/>
      <c r="AB147" s="28"/>
      <c r="AC147" s="28"/>
      <c r="AD147" s="28"/>
      <c r="AE147" s="28"/>
      <c r="AF147" s="28"/>
      <c r="AG147" s="28"/>
      <c r="AH147" s="28"/>
      <c r="AI147" s="28"/>
      <c r="AJ147" s="28"/>
      <c r="AK147" s="28"/>
    </row>
    <row r="148" spans="1:37" ht="68.25" customHeight="1" x14ac:dyDescent="0.25">
      <c r="A148" s="73"/>
      <c r="B148" s="73"/>
      <c r="C148" s="73"/>
      <c r="D148" s="73"/>
      <c r="E148" s="54" t="s">
        <v>192</v>
      </c>
      <c r="F148" s="22" t="s">
        <v>224</v>
      </c>
      <c r="G148" s="22" t="s">
        <v>12</v>
      </c>
      <c r="H148" s="22"/>
      <c r="I148" s="22" t="s">
        <v>438</v>
      </c>
      <c r="J148" s="22">
        <v>4</v>
      </c>
      <c r="K148" s="71"/>
      <c r="L148" s="71"/>
      <c r="M148" s="71"/>
      <c r="N148" s="71"/>
      <c r="O148" s="22" t="s">
        <v>415</v>
      </c>
      <c r="P148" s="22" t="s">
        <v>9</v>
      </c>
      <c r="Q148" s="22" t="s">
        <v>10</v>
      </c>
      <c r="R148" s="28"/>
      <c r="S148" s="28"/>
      <c r="T148" s="28"/>
      <c r="U148" s="28"/>
      <c r="V148" s="28"/>
      <c r="W148" s="28"/>
      <c r="X148" s="28"/>
      <c r="Y148" s="28"/>
      <c r="Z148" s="28"/>
      <c r="AA148" s="28"/>
      <c r="AB148" s="28"/>
      <c r="AC148" s="28"/>
      <c r="AD148" s="28"/>
      <c r="AE148" s="28"/>
      <c r="AF148" s="28"/>
      <c r="AG148" s="28"/>
      <c r="AH148" s="28"/>
      <c r="AI148" s="28"/>
      <c r="AJ148" s="28"/>
      <c r="AK148" s="28"/>
    </row>
    <row r="149" spans="1:37" ht="100.5" customHeight="1" x14ac:dyDescent="0.25">
      <c r="A149" s="73"/>
      <c r="B149" s="73"/>
      <c r="C149" s="73"/>
      <c r="D149" s="73"/>
      <c r="E149" s="54" t="s">
        <v>220</v>
      </c>
      <c r="F149" s="22" t="s">
        <v>224</v>
      </c>
      <c r="G149" s="22" t="s">
        <v>12</v>
      </c>
      <c r="H149" s="22"/>
      <c r="I149" s="22" t="s">
        <v>338</v>
      </c>
      <c r="J149" s="22">
        <v>8</v>
      </c>
      <c r="K149" s="71"/>
      <c r="L149" s="71"/>
      <c r="M149" s="71"/>
      <c r="N149" s="71"/>
      <c r="O149" s="22" t="s">
        <v>415</v>
      </c>
      <c r="P149" s="22" t="s">
        <v>440</v>
      </c>
      <c r="Q149" s="22" t="s">
        <v>439</v>
      </c>
      <c r="R149" s="28"/>
      <c r="S149" s="22"/>
      <c r="T149" s="22"/>
      <c r="U149" s="22"/>
      <c r="V149" s="22"/>
      <c r="W149" s="22"/>
      <c r="X149" s="22"/>
      <c r="Y149" s="22"/>
      <c r="Z149" s="22"/>
      <c r="AA149" s="22"/>
      <c r="AB149" s="28"/>
      <c r="AC149" s="22"/>
      <c r="AD149" s="22"/>
      <c r="AE149" s="22"/>
      <c r="AF149" s="22"/>
      <c r="AG149" s="22"/>
      <c r="AH149" s="22"/>
      <c r="AI149" s="22"/>
      <c r="AJ149" s="22"/>
      <c r="AK149" s="22"/>
    </row>
    <row r="150" spans="1:37" ht="72" customHeight="1" x14ac:dyDescent="0.25">
      <c r="A150" s="73"/>
      <c r="B150" s="73"/>
      <c r="C150" s="73"/>
      <c r="D150" s="73"/>
      <c r="E150" s="54" t="s">
        <v>193</v>
      </c>
      <c r="F150" s="22" t="s">
        <v>224</v>
      </c>
      <c r="G150" s="22" t="s">
        <v>12</v>
      </c>
      <c r="H150" s="22"/>
      <c r="I150" s="22" t="s">
        <v>340</v>
      </c>
      <c r="J150" s="22">
        <v>6</v>
      </c>
      <c r="K150" s="72"/>
      <c r="L150" s="72"/>
      <c r="M150" s="72"/>
      <c r="N150" s="72"/>
      <c r="O150" s="22" t="s">
        <v>415</v>
      </c>
      <c r="P150" s="22" t="s">
        <v>441</v>
      </c>
      <c r="Q150" s="22" t="s">
        <v>442</v>
      </c>
      <c r="R150" s="28"/>
      <c r="S150" s="22"/>
      <c r="T150" s="22"/>
      <c r="U150" s="22"/>
      <c r="V150" s="28"/>
      <c r="W150" s="22"/>
      <c r="X150" s="22"/>
      <c r="Y150" s="22"/>
      <c r="Z150" s="28"/>
      <c r="AA150" s="22"/>
      <c r="AB150" s="22"/>
      <c r="AC150" s="22"/>
      <c r="AD150" s="28"/>
      <c r="AE150" s="22"/>
      <c r="AF150" s="22"/>
      <c r="AG150" s="22"/>
      <c r="AH150" s="28"/>
      <c r="AI150" s="22"/>
      <c r="AJ150" s="22"/>
      <c r="AK150" s="22"/>
    </row>
    <row r="151" spans="1:37" ht="72" customHeight="1" x14ac:dyDescent="0.25">
      <c r="A151" s="75" t="s">
        <v>75</v>
      </c>
      <c r="B151" s="75" t="s">
        <v>76</v>
      </c>
      <c r="C151" s="75" t="s">
        <v>81</v>
      </c>
      <c r="D151" s="73" t="s">
        <v>90</v>
      </c>
      <c r="E151" s="54" t="s">
        <v>194</v>
      </c>
      <c r="F151" s="22" t="s">
        <v>224</v>
      </c>
      <c r="G151" s="22" t="s">
        <v>12</v>
      </c>
      <c r="H151" s="20"/>
      <c r="I151" s="22" t="s">
        <v>278</v>
      </c>
      <c r="J151" s="22">
        <v>4</v>
      </c>
      <c r="K151" s="70" t="s">
        <v>358</v>
      </c>
      <c r="L151" s="70" t="s">
        <v>415</v>
      </c>
      <c r="M151" s="70" t="s">
        <v>9</v>
      </c>
      <c r="N151" s="70" t="s">
        <v>10</v>
      </c>
      <c r="O151" s="22" t="s">
        <v>415</v>
      </c>
      <c r="P151" s="22" t="s">
        <v>257</v>
      </c>
      <c r="Q151" s="20" t="s">
        <v>444</v>
      </c>
      <c r="R151" s="23"/>
      <c r="S151" s="24"/>
      <c r="T151" s="23"/>
      <c r="U151" s="24"/>
      <c r="V151" s="23"/>
      <c r="W151" s="24"/>
      <c r="X151" s="23"/>
      <c r="Y151" s="24"/>
      <c r="Z151" s="23"/>
      <c r="AA151" s="24"/>
      <c r="AB151" s="23"/>
      <c r="AC151" s="24"/>
      <c r="AD151" s="23"/>
      <c r="AE151" s="24"/>
      <c r="AF151" s="23"/>
      <c r="AG151" s="24"/>
      <c r="AH151" s="23"/>
      <c r="AI151" s="24"/>
      <c r="AJ151" s="23"/>
      <c r="AK151" s="24"/>
    </row>
    <row r="152" spans="1:37" ht="69.75" customHeight="1" x14ac:dyDescent="0.25">
      <c r="A152" s="76"/>
      <c r="B152" s="76"/>
      <c r="C152" s="76"/>
      <c r="D152" s="73"/>
      <c r="E152" s="54" t="s">
        <v>195</v>
      </c>
      <c r="F152" s="22" t="s">
        <v>224</v>
      </c>
      <c r="G152" s="22" t="s">
        <v>12</v>
      </c>
      <c r="H152" s="20"/>
      <c r="I152" s="22" t="s">
        <v>278</v>
      </c>
      <c r="J152" s="22">
        <v>4</v>
      </c>
      <c r="K152" s="71"/>
      <c r="L152" s="71"/>
      <c r="M152" s="71"/>
      <c r="N152" s="71"/>
      <c r="O152" s="22" t="s">
        <v>415</v>
      </c>
      <c r="P152" s="22" t="s">
        <v>257</v>
      </c>
      <c r="Q152" s="20" t="s">
        <v>444</v>
      </c>
      <c r="R152" s="23"/>
      <c r="S152" s="24"/>
      <c r="T152" s="23"/>
      <c r="U152" s="24"/>
      <c r="V152" s="23"/>
      <c r="W152" s="24"/>
      <c r="X152" s="23"/>
      <c r="Y152" s="24"/>
      <c r="Z152" s="23"/>
      <c r="AA152" s="24"/>
      <c r="AB152" s="23"/>
      <c r="AC152" s="24"/>
      <c r="AD152" s="23"/>
      <c r="AE152" s="24"/>
      <c r="AF152" s="23"/>
      <c r="AG152" s="24"/>
      <c r="AH152" s="23"/>
      <c r="AI152" s="24"/>
      <c r="AJ152" s="23"/>
      <c r="AK152" s="24"/>
    </row>
    <row r="153" spans="1:37" ht="91.5" customHeight="1" x14ac:dyDescent="0.25">
      <c r="A153" s="76"/>
      <c r="B153" s="76"/>
      <c r="C153" s="76"/>
      <c r="D153" s="73"/>
      <c r="E153" s="54" t="s">
        <v>196</v>
      </c>
      <c r="F153" s="22" t="s">
        <v>224</v>
      </c>
      <c r="G153" s="22" t="s">
        <v>12</v>
      </c>
      <c r="H153" s="20"/>
      <c r="I153" s="22" t="s">
        <v>278</v>
      </c>
      <c r="J153" s="22">
        <v>4</v>
      </c>
      <c r="K153" s="71"/>
      <c r="L153" s="71"/>
      <c r="M153" s="71"/>
      <c r="N153" s="71"/>
      <c r="O153" s="22" t="s">
        <v>415</v>
      </c>
      <c r="P153" s="22" t="s">
        <v>257</v>
      </c>
      <c r="Q153" s="20" t="s">
        <v>444</v>
      </c>
      <c r="R153" s="23"/>
      <c r="S153" s="24"/>
      <c r="T153" s="23"/>
      <c r="U153" s="24"/>
      <c r="V153" s="23"/>
      <c r="W153" s="24"/>
      <c r="X153" s="23"/>
      <c r="Y153" s="24"/>
      <c r="Z153" s="23"/>
      <c r="AA153" s="24"/>
      <c r="AB153" s="23"/>
      <c r="AC153" s="24"/>
      <c r="AD153" s="23"/>
      <c r="AE153" s="24"/>
      <c r="AF153" s="23"/>
      <c r="AG153" s="24"/>
      <c r="AH153" s="23"/>
      <c r="AI153" s="24"/>
      <c r="AJ153" s="23"/>
      <c r="AK153" s="24"/>
    </row>
    <row r="154" spans="1:37" ht="69" customHeight="1" x14ac:dyDescent="0.25">
      <c r="A154" s="76"/>
      <c r="B154" s="76"/>
      <c r="C154" s="76"/>
      <c r="D154" s="73"/>
      <c r="E154" s="54" t="s">
        <v>506</v>
      </c>
      <c r="F154" s="22" t="s">
        <v>224</v>
      </c>
      <c r="G154" s="22" t="s">
        <v>12</v>
      </c>
      <c r="H154" s="20"/>
      <c r="I154" s="22" t="s">
        <v>443</v>
      </c>
      <c r="J154" s="22">
        <v>4</v>
      </c>
      <c r="K154" s="71"/>
      <c r="L154" s="71"/>
      <c r="M154" s="71"/>
      <c r="N154" s="71"/>
      <c r="O154" s="22" t="s">
        <v>415</v>
      </c>
      <c r="P154" s="22" t="s">
        <v>257</v>
      </c>
      <c r="Q154" s="20" t="s">
        <v>444</v>
      </c>
      <c r="R154" s="23"/>
      <c r="S154" s="24"/>
      <c r="T154" s="23"/>
      <c r="U154" s="24"/>
      <c r="V154" s="23"/>
      <c r="W154" s="24"/>
      <c r="X154" s="23"/>
      <c r="Y154" s="24"/>
      <c r="Z154" s="23"/>
      <c r="AA154" s="24"/>
      <c r="AB154" s="23"/>
      <c r="AC154" s="24"/>
      <c r="AD154" s="23"/>
      <c r="AE154" s="24"/>
      <c r="AF154" s="23"/>
      <c r="AG154" s="24"/>
      <c r="AH154" s="23"/>
      <c r="AI154" s="24"/>
      <c r="AJ154" s="23"/>
      <c r="AK154" s="24"/>
    </row>
    <row r="155" spans="1:37" ht="66" customHeight="1" x14ac:dyDescent="0.25">
      <c r="A155" s="76"/>
      <c r="B155" s="76"/>
      <c r="C155" s="76"/>
      <c r="D155" s="73"/>
      <c r="E155" s="54" t="s">
        <v>197</v>
      </c>
      <c r="F155" s="22" t="s">
        <v>224</v>
      </c>
      <c r="G155" s="22" t="s">
        <v>12</v>
      </c>
      <c r="H155" s="20"/>
      <c r="I155" s="22" t="s">
        <v>278</v>
      </c>
      <c r="J155" s="22">
        <v>4</v>
      </c>
      <c r="K155" s="71"/>
      <c r="L155" s="71"/>
      <c r="M155" s="71"/>
      <c r="N155" s="71"/>
      <c r="O155" s="22" t="s">
        <v>415</v>
      </c>
      <c r="P155" s="22" t="s">
        <v>257</v>
      </c>
      <c r="Q155" s="20" t="s">
        <v>444</v>
      </c>
      <c r="R155" s="23"/>
      <c r="S155" s="24"/>
      <c r="T155" s="23"/>
      <c r="U155" s="24"/>
      <c r="V155" s="23"/>
      <c r="W155" s="24"/>
      <c r="X155" s="23"/>
      <c r="Y155" s="24"/>
      <c r="Z155" s="23"/>
      <c r="AA155" s="24"/>
      <c r="AB155" s="23"/>
      <c r="AC155" s="24"/>
      <c r="AD155" s="23"/>
      <c r="AE155" s="24"/>
      <c r="AF155" s="23"/>
      <c r="AG155" s="24"/>
      <c r="AH155" s="23"/>
      <c r="AI155" s="24"/>
      <c r="AJ155" s="23"/>
      <c r="AK155" s="24"/>
    </row>
    <row r="156" spans="1:37" ht="96" customHeight="1" x14ac:dyDescent="0.25">
      <c r="A156" s="76"/>
      <c r="B156" s="76"/>
      <c r="C156" s="76"/>
      <c r="D156" s="73"/>
      <c r="E156" s="54" t="s">
        <v>507</v>
      </c>
      <c r="F156" s="22" t="s">
        <v>224</v>
      </c>
      <c r="G156" s="22" t="s">
        <v>12</v>
      </c>
      <c r="H156" s="20"/>
      <c r="I156" s="22" t="s">
        <v>438</v>
      </c>
      <c r="J156" s="22">
        <v>4</v>
      </c>
      <c r="K156" s="71"/>
      <c r="L156" s="71"/>
      <c r="M156" s="71"/>
      <c r="N156" s="71"/>
      <c r="O156" s="22" t="s">
        <v>415</v>
      </c>
      <c r="P156" s="22" t="s">
        <v>9</v>
      </c>
      <c r="Q156" s="22" t="s">
        <v>10</v>
      </c>
      <c r="R156" s="23"/>
      <c r="S156" s="23"/>
      <c r="T156" s="23"/>
      <c r="U156" s="23"/>
      <c r="V156" s="23"/>
      <c r="W156" s="23"/>
      <c r="X156" s="23"/>
      <c r="Y156" s="23"/>
      <c r="Z156" s="23"/>
      <c r="AA156" s="23"/>
      <c r="AB156" s="23"/>
      <c r="AC156" s="23"/>
      <c r="AD156" s="23"/>
      <c r="AE156" s="23"/>
      <c r="AF156" s="23"/>
      <c r="AG156" s="23"/>
      <c r="AH156" s="23"/>
      <c r="AI156" s="23"/>
      <c r="AJ156" s="23"/>
      <c r="AK156" s="23"/>
    </row>
    <row r="157" spans="1:37" ht="93" customHeight="1" x14ac:dyDescent="0.25">
      <c r="A157" s="76"/>
      <c r="B157" s="76"/>
      <c r="C157" s="76"/>
      <c r="D157" s="73"/>
      <c r="E157" s="54" t="s">
        <v>508</v>
      </c>
      <c r="F157" s="22" t="s">
        <v>224</v>
      </c>
      <c r="G157" s="22" t="s">
        <v>12</v>
      </c>
      <c r="H157" s="20"/>
      <c r="I157" s="22" t="s">
        <v>466</v>
      </c>
      <c r="J157" s="22">
        <v>4</v>
      </c>
      <c r="K157" s="71"/>
      <c r="L157" s="71"/>
      <c r="M157" s="71"/>
      <c r="N157" s="71"/>
      <c r="O157" s="22" t="s">
        <v>415</v>
      </c>
      <c r="P157" s="22" t="s">
        <v>257</v>
      </c>
      <c r="Q157" s="24" t="s">
        <v>468</v>
      </c>
      <c r="R157" s="23"/>
      <c r="S157" s="23"/>
      <c r="T157" s="23"/>
      <c r="U157" s="23"/>
      <c r="V157" s="23"/>
      <c r="W157" s="23"/>
      <c r="X157" s="23"/>
      <c r="Y157" s="23"/>
      <c r="Z157" s="23"/>
      <c r="AA157" s="23"/>
      <c r="AB157" s="24"/>
      <c r="AC157" s="24"/>
      <c r="AD157" s="23"/>
      <c r="AE157" s="24"/>
      <c r="AF157" s="24"/>
      <c r="AG157" s="23"/>
      <c r="AH157" s="24"/>
      <c r="AI157" s="24"/>
      <c r="AJ157" s="23"/>
      <c r="AK157" s="24"/>
    </row>
    <row r="158" spans="1:37" ht="37.5" customHeight="1" x14ac:dyDescent="0.25">
      <c r="A158" s="76"/>
      <c r="B158" s="76"/>
      <c r="C158" s="76"/>
      <c r="D158" s="73"/>
      <c r="E158" s="54" t="s">
        <v>509</v>
      </c>
      <c r="F158" s="22" t="s">
        <v>224</v>
      </c>
      <c r="G158" s="22" t="s">
        <v>12</v>
      </c>
      <c r="H158" s="20"/>
      <c r="I158" s="22" t="s">
        <v>466</v>
      </c>
      <c r="J158" s="22">
        <v>4</v>
      </c>
      <c r="K158" s="71"/>
      <c r="L158" s="71"/>
      <c r="M158" s="71"/>
      <c r="N158" s="71"/>
      <c r="O158" s="22" t="s">
        <v>415</v>
      </c>
      <c r="P158" s="22" t="s">
        <v>257</v>
      </c>
      <c r="Q158" s="24" t="s">
        <v>468</v>
      </c>
      <c r="R158" s="23"/>
      <c r="S158" s="23"/>
      <c r="T158" s="23"/>
      <c r="U158" s="23"/>
      <c r="V158" s="23"/>
      <c r="W158" s="23"/>
      <c r="X158" s="23"/>
      <c r="Y158" s="23"/>
      <c r="Z158" s="23"/>
      <c r="AA158" s="23"/>
      <c r="AB158" s="24"/>
      <c r="AC158" s="24"/>
      <c r="AD158" s="23"/>
      <c r="AE158" s="24"/>
      <c r="AF158" s="24"/>
      <c r="AG158" s="23"/>
      <c r="AH158" s="24"/>
      <c r="AI158" s="24"/>
      <c r="AJ158" s="23"/>
      <c r="AK158" s="24"/>
    </row>
    <row r="159" spans="1:37" ht="67.5" customHeight="1" x14ac:dyDescent="0.25">
      <c r="A159" s="76"/>
      <c r="B159" s="76"/>
      <c r="C159" s="76"/>
      <c r="D159" s="73"/>
      <c r="E159" s="54" t="s">
        <v>91</v>
      </c>
      <c r="F159" s="22" t="s">
        <v>224</v>
      </c>
      <c r="G159" s="22" t="s">
        <v>236</v>
      </c>
      <c r="H159" s="20"/>
      <c r="I159" s="22" t="s">
        <v>272</v>
      </c>
      <c r="J159" s="22">
        <v>12</v>
      </c>
      <c r="K159" s="71"/>
      <c r="L159" s="71"/>
      <c r="M159" s="71"/>
      <c r="N159" s="71"/>
      <c r="O159" s="22" t="s">
        <v>415</v>
      </c>
      <c r="P159" s="22" t="s">
        <v>9</v>
      </c>
      <c r="Q159" s="22" t="s">
        <v>287</v>
      </c>
      <c r="R159" s="23"/>
      <c r="S159" s="23"/>
      <c r="T159" s="23"/>
      <c r="U159" s="23"/>
      <c r="V159" s="23"/>
      <c r="W159" s="23"/>
      <c r="X159" s="23"/>
      <c r="Y159" s="23"/>
      <c r="Z159" s="23"/>
      <c r="AA159" s="23"/>
      <c r="AB159" s="23"/>
      <c r="AC159" s="23"/>
      <c r="AD159" s="23"/>
      <c r="AE159" s="23"/>
      <c r="AF159" s="23"/>
      <c r="AG159" s="23"/>
      <c r="AH159" s="23"/>
      <c r="AI159" s="23"/>
      <c r="AJ159" s="23"/>
      <c r="AK159" s="23"/>
    </row>
    <row r="160" spans="1:37" ht="50.25" customHeight="1" x14ac:dyDescent="0.25">
      <c r="A160" s="76"/>
      <c r="B160" s="76"/>
      <c r="C160" s="76"/>
      <c r="D160" s="73"/>
      <c r="E160" s="54" t="s">
        <v>221</v>
      </c>
      <c r="F160" s="22" t="s">
        <v>224</v>
      </c>
      <c r="G160" s="22" t="s">
        <v>256</v>
      </c>
      <c r="H160" s="22">
        <v>36</v>
      </c>
      <c r="I160" s="20"/>
      <c r="J160" s="22"/>
      <c r="K160" s="71"/>
      <c r="L160" s="71"/>
      <c r="M160" s="71"/>
      <c r="N160" s="71"/>
      <c r="O160" s="22" t="s">
        <v>415</v>
      </c>
      <c r="P160" s="22" t="s">
        <v>445</v>
      </c>
      <c r="Q160" s="22" t="s">
        <v>288</v>
      </c>
      <c r="R160" s="23"/>
      <c r="S160" s="23"/>
      <c r="T160" s="23"/>
      <c r="U160" s="20"/>
      <c r="V160" s="20"/>
      <c r="W160" s="20"/>
      <c r="X160" s="20"/>
      <c r="Y160" s="20"/>
      <c r="Z160" s="20"/>
      <c r="AA160" s="20"/>
      <c r="AB160" s="20"/>
      <c r="AC160" s="20"/>
      <c r="AD160" s="20"/>
      <c r="AE160" s="20"/>
      <c r="AF160" s="20"/>
      <c r="AG160" s="20"/>
      <c r="AH160" s="20"/>
      <c r="AI160" s="20"/>
      <c r="AJ160" s="20"/>
      <c r="AK160" s="20"/>
    </row>
    <row r="161" spans="1:37" ht="42.75" x14ac:dyDescent="0.25">
      <c r="A161" s="77"/>
      <c r="B161" s="77"/>
      <c r="C161" s="77"/>
      <c r="D161" s="73"/>
      <c r="E161" s="54" t="s">
        <v>222</v>
      </c>
      <c r="F161" s="22" t="s">
        <v>224</v>
      </c>
      <c r="G161" s="22" t="s">
        <v>12</v>
      </c>
      <c r="H161" s="20"/>
      <c r="I161" s="22" t="s">
        <v>467</v>
      </c>
      <c r="J161" s="22">
        <v>3</v>
      </c>
      <c r="K161" s="72"/>
      <c r="L161" s="72"/>
      <c r="M161" s="72"/>
      <c r="N161" s="72"/>
      <c r="O161" s="22" t="s">
        <v>415</v>
      </c>
      <c r="P161" s="22" t="s">
        <v>257</v>
      </c>
      <c r="Q161" s="22" t="s">
        <v>408</v>
      </c>
      <c r="R161" s="23"/>
      <c r="S161" s="20"/>
      <c r="T161" s="20"/>
      <c r="U161" s="23"/>
      <c r="V161" s="20"/>
      <c r="W161" s="20"/>
      <c r="X161" s="23"/>
      <c r="Y161" s="20"/>
      <c r="Z161" s="20"/>
      <c r="AA161" s="23"/>
      <c r="AB161" s="20"/>
      <c r="AC161" s="20"/>
      <c r="AD161" s="23"/>
      <c r="AE161" s="20"/>
      <c r="AF161" s="20"/>
      <c r="AG161" s="23"/>
      <c r="AH161" s="20"/>
      <c r="AI161" s="20"/>
      <c r="AJ161" s="23"/>
      <c r="AK161" s="20"/>
    </row>
  </sheetData>
  <sheetProtection algorithmName="SHA-512" hashValue="aRhhJXRz3AdIe4uhdHO23mPyQ1dKLcF7QCMh4dG+xvidRnvMMLo5Jy+xGSyna0eVB7Kc3nnJhW7zBZeD4OUMEg==" saltValue="ttOmiy1unNG6MO2qUEbAYg==" spinCount="100000" sheet="1" objects="1" scenarios="1"/>
  <mergeCells count="250">
    <mergeCell ref="K61:K66"/>
    <mergeCell ref="L61:L66"/>
    <mergeCell ref="M61:M66"/>
    <mergeCell ref="N61:N66"/>
    <mergeCell ref="M85:M88"/>
    <mergeCell ref="N85:N88"/>
    <mergeCell ref="M77:M80"/>
    <mergeCell ref="N77:N80"/>
    <mergeCell ref="K81:K84"/>
    <mergeCell ref="L81:L84"/>
    <mergeCell ref="M81:M84"/>
    <mergeCell ref="N81:N84"/>
    <mergeCell ref="K74:K76"/>
    <mergeCell ref="L74:L76"/>
    <mergeCell ref="M74:M76"/>
    <mergeCell ref="N74:N76"/>
    <mergeCell ref="K67:K69"/>
    <mergeCell ref="L67:L69"/>
    <mergeCell ref="M67:M69"/>
    <mergeCell ref="N67:N69"/>
    <mergeCell ref="L89:L91"/>
    <mergeCell ref="M89:M91"/>
    <mergeCell ref="N89:N91"/>
    <mergeCell ref="K92:K98"/>
    <mergeCell ref="M70:M73"/>
    <mergeCell ref="N70:N73"/>
    <mergeCell ref="C89:C91"/>
    <mergeCell ref="D89:D91"/>
    <mergeCell ref="L92:L98"/>
    <mergeCell ref="M92:M98"/>
    <mergeCell ref="N92:N98"/>
    <mergeCell ref="C70:C73"/>
    <mergeCell ref="D70:D73"/>
    <mergeCell ref="C81:C84"/>
    <mergeCell ref="D81:D84"/>
    <mergeCell ref="K89:K91"/>
    <mergeCell ref="A92:A98"/>
    <mergeCell ref="B92:B98"/>
    <mergeCell ref="C92:C98"/>
    <mergeCell ref="D92:D98"/>
    <mergeCell ref="A89:A91"/>
    <mergeCell ref="B89:B91"/>
    <mergeCell ref="A130:A134"/>
    <mergeCell ref="B130:B134"/>
    <mergeCell ref="C130:C134"/>
    <mergeCell ref="D130:D134"/>
    <mergeCell ref="C110:C117"/>
    <mergeCell ref="D110:D117"/>
    <mergeCell ref="A118:A123"/>
    <mergeCell ref="B118:B123"/>
    <mergeCell ref="C118:C123"/>
    <mergeCell ref="D118:D123"/>
    <mergeCell ref="C124:C129"/>
    <mergeCell ref="D124:D129"/>
    <mergeCell ref="C99:C103"/>
    <mergeCell ref="D99:D103"/>
    <mergeCell ref="C53:C60"/>
    <mergeCell ref="D53:D60"/>
    <mergeCell ref="A61:A66"/>
    <mergeCell ref="B61:B66"/>
    <mergeCell ref="C61:C66"/>
    <mergeCell ref="D61:D66"/>
    <mergeCell ref="A85:A88"/>
    <mergeCell ref="B85:B88"/>
    <mergeCell ref="C85:C88"/>
    <mergeCell ref="D85:D88"/>
    <mergeCell ref="C74:C76"/>
    <mergeCell ref="D74:D76"/>
    <mergeCell ref="A77:A80"/>
    <mergeCell ref="B77:B80"/>
    <mergeCell ref="C77:C80"/>
    <mergeCell ref="D77:D80"/>
    <mergeCell ref="C67:C69"/>
    <mergeCell ref="D67:D69"/>
    <mergeCell ref="A42:A47"/>
    <mergeCell ref="B42:B47"/>
    <mergeCell ref="C42:C47"/>
    <mergeCell ref="D42:D47"/>
    <mergeCell ref="A48:A52"/>
    <mergeCell ref="B48:B52"/>
    <mergeCell ref="K85:K88"/>
    <mergeCell ref="L85:L88"/>
    <mergeCell ref="K77:K80"/>
    <mergeCell ref="L77:L80"/>
    <mergeCell ref="K70:K73"/>
    <mergeCell ref="L70:L73"/>
    <mergeCell ref="A81:A84"/>
    <mergeCell ref="B81:B84"/>
    <mergeCell ref="A74:A76"/>
    <mergeCell ref="B74:B76"/>
    <mergeCell ref="A67:A69"/>
    <mergeCell ref="B67:B69"/>
    <mergeCell ref="A53:A60"/>
    <mergeCell ref="B53:B60"/>
    <mergeCell ref="C48:C52"/>
    <mergeCell ref="D48:D52"/>
    <mergeCell ref="A70:A73"/>
    <mergeCell ref="B70:B73"/>
    <mergeCell ref="K39:K41"/>
    <mergeCell ref="L39:L41"/>
    <mergeCell ref="M39:M41"/>
    <mergeCell ref="N39:N41"/>
    <mergeCell ref="K29:K34"/>
    <mergeCell ref="L29:L34"/>
    <mergeCell ref="M29:M34"/>
    <mergeCell ref="N29:N34"/>
    <mergeCell ref="K35:K38"/>
    <mergeCell ref="L35:L38"/>
    <mergeCell ref="M35:M38"/>
    <mergeCell ref="N35:N38"/>
    <mergeCell ref="K20:K23"/>
    <mergeCell ref="L20:L23"/>
    <mergeCell ref="M20:M23"/>
    <mergeCell ref="N20:N23"/>
    <mergeCell ref="K24:K28"/>
    <mergeCell ref="L24:L28"/>
    <mergeCell ref="M24:M28"/>
    <mergeCell ref="N24:N28"/>
    <mergeCell ref="L6:L12"/>
    <mergeCell ref="M6:M12"/>
    <mergeCell ref="N6:N12"/>
    <mergeCell ref="K6:K12"/>
    <mergeCell ref="K13:K19"/>
    <mergeCell ref="L13:L19"/>
    <mergeCell ref="M13:M19"/>
    <mergeCell ref="N13:N19"/>
    <mergeCell ref="N4:N5"/>
    <mergeCell ref="O4:O5"/>
    <mergeCell ref="P4:P5"/>
    <mergeCell ref="Q4:Q5"/>
    <mergeCell ref="R4:AK4"/>
    <mergeCell ref="F4:F5"/>
    <mergeCell ref="G4:G5"/>
    <mergeCell ref="H4:H5"/>
    <mergeCell ref="I4:I5"/>
    <mergeCell ref="J4:J5"/>
    <mergeCell ref="K4:K5"/>
    <mergeCell ref="L4:L5"/>
    <mergeCell ref="M4:M5"/>
    <mergeCell ref="A151:A161"/>
    <mergeCell ref="B151:B161"/>
    <mergeCell ref="A141:A143"/>
    <mergeCell ref="B141:B143"/>
    <mergeCell ref="C141:C143"/>
    <mergeCell ref="D141:D143"/>
    <mergeCell ref="A144:A150"/>
    <mergeCell ref="B144:B150"/>
    <mergeCell ref="C144:C150"/>
    <mergeCell ref="D144:D150"/>
    <mergeCell ref="C151:C161"/>
    <mergeCell ref="D151:D161"/>
    <mergeCell ref="A135:A140"/>
    <mergeCell ref="B135:B140"/>
    <mergeCell ref="C135:C140"/>
    <mergeCell ref="D135:D140"/>
    <mergeCell ref="A124:A129"/>
    <mergeCell ref="B124:B129"/>
    <mergeCell ref="A110:A117"/>
    <mergeCell ref="B110:B117"/>
    <mergeCell ref="A99:A103"/>
    <mergeCell ref="B99:B103"/>
    <mergeCell ref="A104:A109"/>
    <mergeCell ref="B104:B109"/>
    <mergeCell ref="C104:C109"/>
    <mergeCell ref="D104:D109"/>
    <mergeCell ref="A39:A41"/>
    <mergeCell ref="B39:B41"/>
    <mergeCell ref="C39:C41"/>
    <mergeCell ref="D39:D41"/>
    <mergeCell ref="A29:A34"/>
    <mergeCell ref="B29:B34"/>
    <mergeCell ref="C29:C34"/>
    <mergeCell ref="D29:D34"/>
    <mergeCell ref="A35:A38"/>
    <mergeCell ref="B35:B38"/>
    <mergeCell ref="C35:C38"/>
    <mergeCell ref="D35:D38"/>
    <mergeCell ref="A20:A23"/>
    <mergeCell ref="B20:B23"/>
    <mergeCell ref="C20:C23"/>
    <mergeCell ref="D20:D23"/>
    <mergeCell ref="A24:A28"/>
    <mergeCell ref="B24:B28"/>
    <mergeCell ref="C24:C28"/>
    <mergeCell ref="D24:D28"/>
    <mergeCell ref="A6:A12"/>
    <mergeCell ref="B6:B12"/>
    <mergeCell ref="C6:C12"/>
    <mergeCell ref="D6:D12"/>
    <mergeCell ref="A13:A19"/>
    <mergeCell ref="B13:B19"/>
    <mergeCell ref="C13:C19"/>
    <mergeCell ref="D13:D19"/>
    <mergeCell ref="K118:K123"/>
    <mergeCell ref="L99:L103"/>
    <mergeCell ref="M99:M103"/>
    <mergeCell ref="N99:N103"/>
    <mergeCell ref="K104:K109"/>
    <mergeCell ref="L104:L109"/>
    <mergeCell ref="M104:M109"/>
    <mergeCell ref="N104:N109"/>
    <mergeCell ref="K110:K117"/>
    <mergeCell ref="L110:L117"/>
    <mergeCell ref="M110:M117"/>
    <mergeCell ref="N110:N117"/>
    <mergeCell ref="K99:K103"/>
    <mergeCell ref="K124:K129"/>
    <mergeCell ref="L124:L129"/>
    <mergeCell ref="M124:M129"/>
    <mergeCell ref="N124:N129"/>
    <mergeCell ref="K144:K150"/>
    <mergeCell ref="L144:L150"/>
    <mergeCell ref="M144:M150"/>
    <mergeCell ref="N144:N150"/>
    <mergeCell ref="K130:K134"/>
    <mergeCell ref="L130:L134"/>
    <mergeCell ref="M130:M134"/>
    <mergeCell ref="N130:N134"/>
    <mergeCell ref="K135:K140"/>
    <mergeCell ref="L135:L140"/>
    <mergeCell ref="M135:M140"/>
    <mergeCell ref="N135:N140"/>
    <mergeCell ref="K141:K143"/>
    <mergeCell ref="L141:L143"/>
    <mergeCell ref="M141:M143"/>
    <mergeCell ref="N141:N143"/>
    <mergeCell ref="A4:A5"/>
    <mergeCell ref="B4:B5"/>
    <mergeCell ref="C4:C5"/>
    <mergeCell ref="D4:D5"/>
    <mergeCell ref="E4:E5"/>
    <mergeCell ref="K151:K161"/>
    <mergeCell ref="L151:L161"/>
    <mergeCell ref="M151:M161"/>
    <mergeCell ref="N151:N161"/>
    <mergeCell ref="K42:K47"/>
    <mergeCell ref="L42:L47"/>
    <mergeCell ref="M42:M47"/>
    <mergeCell ref="N42:N47"/>
    <mergeCell ref="K48:K52"/>
    <mergeCell ref="L48:L52"/>
    <mergeCell ref="M48:M52"/>
    <mergeCell ref="N48:N52"/>
    <mergeCell ref="K53:K60"/>
    <mergeCell ref="L53:L60"/>
    <mergeCell ref="M53:M60"/>
    <mergeCell ref="N53:N60"/>
    <mergeCell ref="L118:L123"/>
    <mergeCell ref="M118:M123"/>
    <mergeCell ref="N118:N123"/>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C1" zoomScale="78" zoomScaleNormal="78" workbookViewId="0">
      <selection activeCell="C1" sqref="C1"/>
    </sheetView>
  </sheetViews>
  <sheetFormatPr baseColWidth="10" defaultRowHeight="15" x14ac:dyDescent="0.2"/>
  <cols>
    <col min="1" max="1" width="24.625" style="45" customWidth="1"/>
    <col min="2" max="3" width="27.125" style="45" customWidth="1"/>
    <col min="4" max="4" width="14.875" style="45" customWidth="1"/>
    <col min="5" max="16384" width="11" style="45"/>
  </cols>
  <sheetData>
    <row r="1" spans="1:5" ht="15.75" x14ac:dyDescent="0.25">
      <c r="A1" s="51" t="s">
        <v>446</v>
      </c>
      <c r="B1" s="51" t="s">
        <v>447</v>
      </c>
      <c r="E1" s="48"/>
    </row>
    <row r="2" spans="1:5" ht="15.75" x14ac:dyDescent="0.25">
      <c r="A2" s="48"/>
      <c r="B2" s="48"/>
      <c r="C2" s="64" t="s">
        <v>448</v>
      </c>
      <c r="D2" s="64" t="s">
        <v>449</v>
      </c>
      <c r="E2" s="48"/>
    </row>
    <row r="3" spans="1:5" x14ac:dyDescent="0.2">
      <c r="A3" s="48" t="str">
        <f>+Precedencia_panela!A4</f>
        <v>1.2.</v>
      </c>
      <c r="B3" s="11">
        <f>+Precedencia_panela!AJ3</f>
        <v>46082</v>
      </c>
      <c r="C3" s="49">
        <f>+D3-B3</f>
        <v>6514</v>
      </c>
      <c r="D3" s="11">
        <f>+Precedencia_panela!AL4</f>
        <v>52596</v>
      </c>
      <c r="E3" s="48"/>
    </row>
    <row r="4" spans="1:5" x14ac:dyDescent="0.2">
      <c r="A4" s="48" t="str">
        <f>+Precedencia_panela!A3</f>
        <v>1.1.</v>
      </c>
      <c r="B4" s="11">
        <f>+Precedencia_panela!AJ3</f>
        <v>46082</v>
      </c>
      <c r="C4" s="49">
        <f>+D4-B4</f>
        <v>6514</v>
      </c>
      <c r="D4" s="11">
        <f>+Precedencia_panela!AL3</f>
        <v>52596</v>
      </c>
      <c r="E4" s="48"/>
    </row>
    <row r="5" spans="1:5" x14ac:dyDescent="0.2">
      <c r="A5" s="48" t="str">
        <f>+Precedencia_panela!A5</f>
        <v>1.3.</v>
      </c>
      <c r="B5" s="11">
        <f>+Precedencia_panela!AJ5</f>
        <v>45717</v>
      </c>
      <c r="C5" s="49">
        <f>+D5-B5</f>
        <v>6879</v>
      </c>
      <c r="D5" s="11">
        <f>+Precedencia_panela!AL5</f>
        <v>52596</v>
      </c>
    </row>
    <row r="6" spans="1:5" x14ac:dyDescent="0.2">
      <c r="A6" s="48" t="str">
        <f>+Precedencia_panela!A8</f>
        <v>2.3.</v>
      </c>
      <c r="B6" s="11">
        <f>+Precedencia_panela!AJ8</f>
        <v>45717</v>
      </c>
      <c r="C6" s="49">
        <f t="shared" ref="C6:C30" si="0">+D6-B6</f>
        <v>6879</v>
      </c>
      <c r="D6" s="11">
        <f>+Precedencia_panela!AL8</f>
        <v>52596</v>
      </c>
    </row>
    <row r="7" spans="1:5" x14ac:dyDescent="0.2">
      <c r="A7" s="48" t="str">
        <f>+Precedencia_panela!A7</f>
        <v>2.2.</v>
      </c>
      <c r="B7" s="11">
        <f>+Precedencia_panela!AJ7</f>
        <v>45717</v>
      </c>
      <c r="C7" s="49">
        <f t="shared" si="0"/>
        <v>6879</v>
      </c>
      <c r="D7" s="11">
        <f>+Precedencia_panela!AL7</f>
        <v>52596</v>
      </c>
    </row>
    <row r="8" spans="1:5" x14ac:dyDescent="0.2">
      <c r="A8" s="48" t="str">
        <f>+Precedencia_panela!A6</f>
        <v>2.1.</v>
      </c>
      <c r="B8" s="11">
        <f>+Precedencia_panela!AJ6</f>
        <v>45717</v>
      </c>
      <c r="C8" s="49">
        <f t="shared" si="0"/>
        <v>6879</v>
      </c>
      <c r="D8" s="11">
        <f>+Precedencia_panela!AL6</f>
        <v>52596</v>
      </c>
    </row>
    <row r="9" spans="1:5" x14ac:dyDescent="0.2">
      <c r="A9" s="48" t="str">
        <f>+Precedencia_panela!A10</f>
        <v>3.2.</v>
      </c>
      <c r="B9" s="11">
        <f>+Precedencia_panela!AJ10</f>
        <v>45717</v>
      </c>
      <c r="C9" s="49">
        <f t="shared" si="0"/>
        <v>6879</v>
      </c>
      <c r="D9" s="11">
        <f>+Precedencia_panela!AL10</f>
        <v>52596</v>
      </c>
    </row>
    <row r="10" spans="1:5" x14ac:dyDescent="0.2">
      <c r="A10" s="48" t="str">
        <f>+Precedencia_panela!A13</f>
        <v>4.1.</v>
      </c>
      <c r="B10" s="11">
        <f>+Precedencia_panela!AJ13</f>
        <v>45717</v>
      </c>
      <c r="C10" s="49">
        <f t="shared" si="0"/>
        <v>6514</v>
      </c>
      <c r="D10" s="11">
        <v>52231</v>
      </c>
    </row>
    <row r="11" spans="1:5" x14ac:dyDescent="0.2">
      <c r="A11" s="48" t="str">
        <f>+Precedencia_panela!A24</f>
        <v>8.3.</v>
      </c>
      <c r="B11" s="11">
        <f>+Precedencia_panela!AJ24</f>
        <v>45717</v>
      </c>
      <c r="C11" s="49">
        <f t="shared" si="0"/>
        <v>6879</v>
      </c>
      <c r="D11" s="11">
        <f>+Precedencia_panela!AL13</f>
        <v>52596</v>
      </c>
    </row>
    <row r="12" spans="1:5" x14ac:dyDescent="0.2">
      <c r="A12" s="48" t="str">
        <f>+Precedencia_panela!A9</f>
        <v>3.1.</v>
      </c>
      <c r="B12" s="11">
        <f>+Precedencia_panela!AJ9</f>
        <v>45474</v>
      </c>
      <c r="C12" s="49">
        <f t="shared" ref="C12" si="1">+D12-B12</f>
        <v>7122</v>
      </c>
      <c r="D12" s="11">
        <f>+Precedencia_panela!AL9</f>
        <v>52596</v>
      </c>
    </row>
    <row r="13" spans="1:5" x14ac:dyDescent="0.2">
      <c r="A13" s="48" t="str">
        <f>+Precedencia_panela!A12</f>
        <v>3.4.</v>
      </c>
      <c r="B13" s="11">
        <f>+Precedencia_panela!AJ12</f>
        <v>45474</v>
      </c>
      <c r="C13" s="49">
        <f t="shared" si="0"/>
        <v>7122</v>
      </c>
      <c r="D13" s="11">
        <f>+Precedencia_panela!AL12</f>
        <v>52596</v>
      </c>
    </row>
    <row r="14" spans="1:5" x14ac:dyDescent="0.2">
      <c r="A14" s="48" t="str">
        <f>+Precedencia_panela!A11</f>
        <v>3.3.</v>
      </c>
      <c r="B14" s="11">
        <f>+Precedencia_panela!AJ11</f>
        <v>45474</v>
      </c>
      <c r="C14" s="49">
        <f t="shared" si="0"/>
        <v>7122</v>
      </c>
      <c r="D14" s="11">
        <f>+Precedencia_panela!AL11</f>
        <v>52596</v>
      </c>
    </row>
    <row r="15" spans="1:5" x14ac:dyDescent="0.2">
      <c r="A15" s="48" t="str">
        <f>+Precedencia_panela!A14</f>
        <v>4.2.</v>
      </c>
      <c r="B15" s="11">
        <f>+Precedencia_panela!AJ14</f>
        <v>45474</v>
      </c>
      <c r="C15" s="49">
        <f t="shared" si="0"/>
        <v>7122</v>
      </c>
      <c r="D15" s="11">
        <f>+Precedencia_panela!AL14</f>
        <v>52596</v>
      </c>
    </row>
    <row r="16" spans="1:5" x14ac:dyDescent="0.2">
      <c r="A16" s="48" t="str">
        <f>+Precedencia_panela!A18</f>
        <v>5.4.</v>
      </c>
      <c r="B16" s="11">
        <f>+Precedencia_panela!AJ18</f>
        <v>45474</v>
      </c>
      <c r="C16" s="49">
        <f t="shared" si="0"/>
        <v>7122</v>
      </c>
      <c r="D16" s="11">
        <f>+Precedencia_panela!AL18</f>
        <v>52596</v>
      </c>
    </row>
    <row r="17" spans="1:4" x14ac:dyDescent="0.2">
      <c r="A17" s="48" t="str">
        <f>+Precedencia_panela!A17</f>
        <v>5.3.</v>
      </c>
      <c r="B17" s="11">
        <f>+Precedencia_panela!AJ17</f>
        <v>45474</v>
      </c>
      <c r="C17" s="49">
        <f t="shared" si="0"/>
        <v>7122</v>
      </c>
      <c r="D17" s="11">
        <f>+Precedencia_panela!AL17</f>
        <v>52596</v>
      </c>
    </row>
    <row r="18" spans="1:4" x14ac:dyDescent="0.2">
      <c r="A18" s="48" t="str">
        <f>+Precedencia_panela!A16</f>
        <v>5.2.</v>
      </c>
      <c r="B18" s="11">
        <f>+Precedencia_panela!AJ16</f>
        <v>45474</v>
      </c>
      <c r="C18" s="49">
        <f t="shared" si="0"/>
        <v>6969</v>
      </c>
      <c r="D18" s="11">
        <f>+Precedencia_panela!AL16</f>
        <v>52443</v>
      </c>
    </row>
    <row r="19" spans="1:4" x14ac:dyDescent="0.2">
      <c r="A19" s="48" t="str">
        <f>+Precedencia_panela!A15</f>
        <v>5.1.</v>
      </c>
      <c r="B19" s="11">
        <f>+Precedencia_panela!AJ15</f>
        <v>45474</v>
      </c>
      <c r="C19" s="49">
        <f t="shared" si="0"/>
        <v>7122</v>
      </c>
      <c r="D19" s="11">
        <f>+Precedencia_panela!AL15</f>
        <v>52596</v>
      </c>
    </row>
    <row r="20" spans="1:4" x14ac:dyDescent="0.2">
      <c r="A20" s="48" t="str">
        <f>+Precedencia_panela!A20</f>
        <v>6.2.</v>
      </c>
      <c r="B20" s="11">
        <f>+Precedencia_panela!AJ20</f>
        <v>45474</v>
      </c>
      <c r="C20" s="49">
        <f t="shared" si="0"/>
        <v>7122</v>
      </c>
      <c r="D20" s="11">
        <f>+Precedencia_panela!AL20</f>
        <v>52596</v>
      </c>
    </row>
    <row r="21" spans="1:4" x14ac:dyDescent="0.2">
      <c r="A21" s="48" t="str">
        <f>+Precedencia_panela!A19</f>
        <v>6.1.</v>
      </c>
      <c r="B21" s="11">
        <f>+Precedencia_panela!AJ19</f>
        <v>45474</v>
      </c>
      <c r="C21" s="49">
        <f t="shared" si="0"/>
        <v>7122</v>
      </c>
      <c r="D21" s="11">
        <f>+Precedencia_panela!AL19</f>
        <v>52596</v>
      </c>
    </row>
    <row r="22" spans="1:4" x14ac:dyDescent="0.2">
      <c r="A22" s="48" t="str">
        <f>+Precedencia_panela!A21</f>
        <v>7.1.</v>
      </c>
      <c r="B22" s="11">
        <f>+Precedencia_panela!AJ21</f>
        <v>45474</v>
      </c>
      <c r="C22" s="49">
        <f t="shared" si="0"/>
        <v>7122</v>
      </c>
      <c r="D22" s="11">
        <f>+Precedencia_panela!AL21</f>
        <v>52596</v>
      </c>
    </row>
    <row r="23" spans="1:4" x14ac:dyDescent="0.2">
      <c r="A23" s="48" t="str">
        <f>+Precedencia_panela!A25</f>
        <v>8.4.</v>
      </c>
      <c r="B23" s="11">
        <f>+Precedencia_panela!AJ25</f>
        <v>45474</v>
      </c>
      <c r="C23" s="49">
        <f t="shared" si="0"/>
        <v>7122</v>
      </c>
      <c r="D23" s="11">
        <f>+Precedencia_panela!AL25</f>
        <v>52596</v>
      </c>
    </row>
    <row r="24" spans="1:4" x14ac:dyDescent="0.2">
      <c r="A24" s="48" t="str">
        <f>+Precedencia_panela!A23</f>
        <v>8.2.</v>
      </c>
      <c r="B24" s="11">
        <f>+Precedencia_panela!AJ23</f>
        <v>45474</v>
      </c>
      <c r="C24" s="49">
        <f t="shared" si="0"/>
        <v>7122</v>
      </c>
      <c r="D24" s="11">
        <f>+Precedencia_panela!AL23</f>
        <v>52596</v>
      </c>
    </row>
    <row r="25" spans="1:4" x14ac:dyDescent="0.2">
      <c r="A25" s="48" t="str">
        <f>+Precedencia_panela!A22</f>
        <v>8.1.</v>
      </c>
      <c r="B25" s="11">
        <f>+Precedencia_panela!AJ22</f>
        <v>45474</v>
      </c>
      <c r="C25" s="49">
        <f t="shared" si="0"/>
        <v>7122</v>
      </c>
      <c r="D25" s="11">
        <f>+Precedencia_panela!AL22</f>
        <v>52596</v>
      </c>
    </row>
    <row r="26" spans="1:4" x14ac:dyDescent="0.2">
      <c r="A26" s="48" t="str">
        <f>+Precedencia_panela!A27</f>
        <v>9.2.</v>
      </c>
      <c r="B26" s="11">
        <f>+Precedencia_panela!AJ27</f>
        <v>45474</v>
      </c>
      <c r="C26" s="49">
        <f t="shared" si="0"/>
        <v>7122</v>
      </c>
      <c r="D26" s="11">
        <f>+Precedencia_panela!AL27</f>
        <v>52596</v>
      </c>
    </row>
    <row r="27" spans="1:4" x14ac:dyDescent="0.2">
      <c r="A27" s="48" t="str">
        <f>+Precedencia_panela!A26</f>
        <v>9.1.</v>
      </c>
      <c r="B27" s="11">
        <f>+Precedencia_panela!AJ26</f>
        <v>45474</v>
      </c>
      <c r="C27" s="49">
        <f t="shared" si="0"/>
        <v>7030</v>
      </c>
      <c r="D27" s="11">
        <f>+Precedencia_panela!AL26</f>
        <v>52504</v>
      </c>
    </row>
    <row r="28" spans="1:4" x14ac:dyDescent="0.2">
      <c r="A28" s="48" t="str">
        <f>+Precedencia_panela!A31</f>
        <v>10.4.</v>
      </c>
      <c r="B28" s="11">
        <f>+Precedencia_panela!AJ31</f>
        <v>45474</v>
      </c>
      <c r="C28" s="49">
        <f t="shared" si="0"/>
        <v>7122</v>
      </c>
      <c r="D28" s="11">
        <f>+Precedencia_panela!AL31</f>
        <v>52596</v>
      </c>
    </row>
    <row r="29" spans="1:4" x14ac:dyDescent="0.2">
      <c r="A29" s="48" t="str">
        <f>+Precedencia_panela!A30</f>
        <v>10.3.</v>
      </c>
      <c r="B29" s="11">
        <f>+Precedencia_panela!AJ30</f>
        <v>45474</v>
      </c>
      <c r="C29" s="49">
        <f t="shared" si="0"/>
        <v>7122</v>
      </c>
      <c r="D29" s="11">
        <f>+Precedencia_panela!AL30</f>
        <v>52596</v>
      </c>
    </row>
    <row r="30" spans="1:4" x14ac:dyDescent="0.2">
      <c r="A30" s="48" t="str">
        <f>+Precedencia_panela!A29</f>
        <v>10.2.</v>
      </c>
      <c r="B30" s="11">
        <f>+Precedencia_panela!AJ29</f>
        <v>45474</v>
      </c>
      <c r="C30" s="49">
        <f t="shared" si="0"/>
        <v>6757</v>
      </c>
      <c r="D30" s="11">
        <v>52231</v>
      </c>
    </row>
    <row r="31" spans="1:4" x14ac:dyDescent="0.2">
      <c r="A31" s="48" t="str">
        <f>+Precedencia_panela!A28</f>
        <v>10.1.</v>
      </c>
      <c r="B31" s="11">
        <f>+Precedencia_panela!AJ28</f>
        <v>45292</v>
      </c>
      <c r="C31" s="49">
        <f>+D31-B31</f>
        <v>7304</v>
      </c>
      <c r="D31" s="11">
        <f>+Precedencia_panela!AL29</f>
        <v>52596</v>
      </c>
    </row>
    <row r="34" spans="1:3" x14ac:dyDescent="0.2">
      <c r="A34" s="45" t="s">
        <v>450</v>
      </c>
      <c r="B34" s="50">
        <f>+B31</f>
        <v>45292</v>
      </c>
    </row>
    <row r="35" spans="1:3" x14ac:dyDescent="0.2">
      <c r="A35" s="45" t="s">
        <v>451</v>
      </c>
      <c r="B35" s="50">
        <f>+D31</f>
        <v>52596</v>
      </c>
    </row>
    <row r="38" spans="1:3" x14ac:dyDescent="0.2">
      <c r="B38" s="46" t="s">
        <v>452</v>
      </c>
      <c r="C38" s="45" t="s">
        <v>457</v>
      </c>
    </row>
    <row r="39" spans="1:3" x14ac:dyDescent="0.2">
      <c r="B39" s="47" t="s">
        <v>453</v>
      </c>
      <c r="C39" s="45" t="s">
        <v>458</v>
      </c>
    </row>
    <row r="40" spans="1:3" x14ac:dyDescent="0.2">
      <c r="B40" s="47" t="s">
        <v>454</v>
      </c>
      <c r="C40" s="45" t="s">
        <v>456</v>
      </c>
    </row>
  </sheetData>
  <sheetProtection algorithmName="SHA-512" hashValue="9Oy+VG2M22HKljuaO5w0xCENXwD/TXf7kpFy/hWJkmVdGmZE6HuBDLI60955M3Hv9RqhxjLAwWp/bPkx3BWUEg==" saltValue="JVD/iEDVbpUU4jNOya5rjA=="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7" zoomScaleNormal="17" workbookViewId="0"/>
  </sheetViews>
  <sheetFormatPr baseColWidth="10" defaultRowHeight="15.75" x14ac:dyDescent="0.25"/>
  <cols>
    <col min="5" max="5" width="11" customWidth="1"/>
  </cols>
  <sheetData/>
  <sheetProtection algorithmName="SHA-512" hashValue="Iiv9DSwogF9+YdEAV1Ay7anG+KjUTTBd9BgaxSP2+HIFbX+xETHUBcEpnG0bgI1JRNHb7iUQwSVDUnlhagv/iQ==" saltValue="S+98Pmqi6AzGMcvpXUoPkQ==" spinCount="100000" sheet="1" objects="1" scenario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Caña</Categoría_x0020_POP1>
    <VariationsItemGroupID xmlns="http://schemas.microsoft.com/sharepoint/v3">20b505bd-f398-49ec-8d8e-700732956f7d</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059780C1-5F02-4FAA-89C2-4C57F936F6EA}"/>
</file>

<file path=customXml/itemProps2.xml><?xml version="1.0" encoding="utf-8"?>
<ds:datastoreItem xmlns:ds="http://schemas.openxmlformats.org/officeDocument/2006/customXml" ds:itemID="{077CC2F7-55ED-47C6-ABCD-85C467876BB4}"/>
</file>

<file path=customXml/itemProps3.xml><?xml version="1.0" encoding="utf-8"?>
<ds:datastoreItem xmlns:ds="http://schemas.openxmlformats.org/officeDocument/2006/customXml" ds:itemID="{72547598-BA42-4ABA-B17F-6105442A5D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Precedencia_panela</vt:lpstr>
      <vt:lpstr>Dependencia_duración</vt:lpstr>
      <vt:lpstr>Diagrama_Gantt Panela</vt:lpstr>
      <vt:lpstr>Figura precedencia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3</dc:title>
  <dc:subject/>
  <dc:creator>DIANA</dc:creator>
  <cp:keywords/>
  <dc:description/>
  <cp:lastModifiedBy>Alejandro Flórez Vanegas</cp:lastModifiedBy>
  <cp:revision/>
  <dcterms:created xsi:type="dcterms:W3CDTF">2021-10-12T22:46:27Z</dcterms:created>
  <dcterms:modified xsi:type="dcterms:W3CDTF">2023-06-29T20:28:02Z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